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hhs-my.sharepoint.com/personal/amira_suton_dshs_texas_gov/Documents/Desktop/"/>
    </mc:Choice>
  </mc:AlternateContent>
  <xr:revisionPtr revIDLastSave="0" documentId="8_{9C67ECCF-D9AE-4343-BAEE-0040657AD403}" xr6:coauthVersionLast="47" xr6:coauthVersionMax="47" xr10:uidLastSave="{00000000-0000-0000-0000-000000000000}"/>
  <bookViews>
    <workbookView xWindow="780" yWindow="780" windowWidth="21600" windowHeight="11385" xr2:uid="{95200DBA-357D-4161-833D-CFFD3CC9DC90}"/>
  </bookViews>
  <sheets>
    <sheet name="2024 Pro Rata Shares" sheetId="1" r:id="rId1"/>
  </sheets>
  <definedNames>
    <definedName name="_xlnm.Print_Titles" localSheetId="0">'2024 Pro Rata Shares'!$1:$2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7" i="1" l="1"/>
  <c r="C4" i="1"/>
  <c r="B4" i="1"/>
  <c r="C3" i="1"/>
  <c r="B3" i="1"/>
  <c r="C306" i="1"/>
  <c r="C161" i="1"/>
  <c r="B307" i="1"/>
  <c r="B161" i="1" l="1"/>
</calcChain>
</file>

<file path=xl/sharedStrings.xml><?xml version="1.0" encoding="utf-8"?>
<sst xmlns="http://schemas.openxmlformats.org/spreadsheetml/2006/main" count="310" uniqueCount="310">
  <si>
    <t>Tobacco Settlement Payee</t>
  </si>
  <si>
    <t>City of Seguin</t>
  </si>
  <si>
    <t>Subtotal, City</t>
  </si>
  <si>
    <t>Anderson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</si>
  <si>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</si>
  <si>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</si>
  <si>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</si>
  <si>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</si>
  <si>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</si>
  <si>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</si>
  <si>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</si>
  <si>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</si>
  <si>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Bee County</t>
  </si>
  <si>
    <t>Bell County</t>
  </si>
  <si>
    <t>Blanco County</t>
  </si>
  <si>
    <t>Borden County</t>
  </si>
  <si>
    <t>Bowie County</t>
  </si>
  <si>
    <t>Brazoria County</t>
  </si>
  <si>
    <t>Brazos County</t>
  </si>
  <si>
    <t>Briscoe County</t>
  </si>
  <si>
    <t>Brooks County</t>
  </si>
  <si>
    <t>Brown County</t>
  </si>
  <si>
    <t>Burnet County</t>
  </si>
  <si>
    <t>Caldwell County</t>
  </si>
  <si>
    <t>Calhoun County</t>
  </si>
  <si>
    <t>Callahan County</t>
  </si>
  <si>
    <t>Cameron County</t>
  </si>
  <si>
    <t>Carson County</t>
  </si>
  <si>
    <t>Cass County</t>
  </si>
  <si>
    <t>Chambers County</t>
  </si>
  <si>
    <t>Cherokee County</t>
  </si>
  <si>
    <t>Clay County</t>
  </si>
  <si>
    <t>Collin County</t>
  </si>
  <si>
    <t>Colorado County</t>
  </si>
  <si>
    <t>Comal County</t>
  </si>
  <si>
    <t>Comanche County</t>
  </si>
  <si>
    <t>Coryell County</t>
  </si>
  <si>
    <t>Cottle County</t>
  </si>
  <si>
    <t>Crockett County</t>
  </si>
  <si>
    <t>Crosby County</t>
  </si>
  <si>
    <t>Delta County</t>
  </si>
  <si>
    <t>Denton County</t>
  </si>
  <si>
    <t>DeWitt County</t>
  </si>
  <si>
    <t>Dickens County</t>
  </si>
  <si>
    <t>Eastland County</t>
  </si>
  <si>
    <t>Edwards County</t>
  </si>
  <si>
    <t>Ellis County</t>
  </si>
  <si>
    <t>Erath County</t>
  </si>
  <si>
    <t>Falls County</t>
  </si>
  <si>
    <t>Fannin County</t>
  </si>
  <si>
    <t>Fayette County</t>
  </si>
  <si>
    <t>Fort Bend County</t>
  </si>
  <si>
    <t>Franklin County</t>
  </si>
  <si>
    <t>Freestone County</t>
  </si>
  <si>
    <t>Gaines County</t>
  </si>
  <si>
    <t>Galveston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</si>
  <si>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</si>
  <si>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</si>
  <si>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</si>
  <si>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</si>
  <si>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</si>
  <si>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</si>
  <si>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</si>
  <si>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</si>
  <si>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</si>
  <si>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</si>
  <si>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Hamilton County</t>
  </si>
  <si>
    <t>Hardin County</t>
  </si>
  <si>
    <t>Harrison County</t>
  </si>
  <si>
    <t>Hays County</t>
  </si>
  <si>
    <t>Henderson County</t>
  </si>
  <si>
    <t>Hidalgo County</t>
  </si>
  <si>
    <t>Hill County</t>
  </si>
  <si>
    <t>Hockley County</t>
  </si>
  <si>
    <t>Howard County</t>
  </si>
  <si>
    <t>Hudspeth County</t>
  </si>
  <si>
    <t>Irion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</si>
  <si>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</si>
  <si>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</si>
  <si>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</si>
  <si>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</si>
  <si>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</si>
  <si>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</si>
  <si>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</si>
  <si>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Kaufman County</t>
  </si>
  <si>
    <t>Kendall County</t>
  </si>
  <si>
    <t>Kenedy County</t>
  </si>
  <si>
    <t>Kent County</t>
  </si>
  <si>
    <t>Kerr County</t>
  </si>
  <si>
    <t>Kinney County</t>
  </si>
  <si>
    <t>Kleberg County</t>
  </si>
  <si>
    <t>La Salle County</t>
  </si>
  <si>
    <t>Lamar County</t>
  </si>
  <si>
    <t>Lamb County</t>
  </si>
  <si>
    <t>Lampasas County</t>
  </si>
  <si>
    <t>Lavaca County</t>
  </si>
  <si>
    <t>Lee County</t>
  </si>
  <si>
    <t>Leon County</t>
  </si>
  <si>
    <t>Liberty County</t>
  </si>
  <si>
    <t>Limestone County</t>
  </si>
  <si>
    <t>Live Oak County</t>
  </si>
  <si>
    <t>Llano County</t>
  </si>
  <si>
    <t>Mason County</t>
  </si>
  <si>
    <t>McLennan County</t>
  </si>
  <si>
    <t>McMullen County</t>
  </si>
  <si>
    <t>Milam County</t>
  </si>
  <si>
    <t>Mills County</t>
  </si>
  <si>
    <t>Montague County</t>
  </si>
  <si>
    <t>Morris County</t>
  </si>
  <si>
    <t>Navarro County</t>
  </si>
  <si>
    <t>Newton County</t>
  </si>
  <si>
    <t>Oldham County</t>
  </si>
  <si>
    <t>Orange County</t>
  </si>
  <si>
    <t>Panola County</t>
  </si>
  <si>
    <t>Pecos County</t>
  </si>
  <si>
    <t>Polk County</t>
  </si>
  <si>
    <t>Rains County</t>
  </si>
  <si>
    <t>Randall County</t>
  </si>
  <si>
    <t>Real County</t>
  </si>
  <si>
    <t>Red River County</t>
  </si>
  <si>
    <t>Rockwall County</t>
  </si>
  <si>
    <t>Runnels County</t>
  </si>
  <si>
    <t>Rusk County</t>
  </si>
  <si>
    <t>San Jacinto County</t>
  </si>
  <si>
    <t>San Patricio County</t>
  </si>
  <si>
    <t>San Saba County</t>
  </si>
  <si>
    <t>Shelby County</t>
  </si>
  <si>
    <t>Smith County</t>
  </si>
  <si>
    <t>Sterling County</t>
  </si>
  <si>
    <t>Taylor County</t>
  </si>
  <si>
    <t>Terrell County</t>
  </si>
  <si>
    <t>Throckmorton County</t>
  </si>
  <si>
    <t>Tom Green County</t>
  </si>
  <si>
    <t>Trinity County</t>
  </si>
  <si>
    <t>Upshur County</t>
  </si>
  <si>
    <t>Uvalde County</t>
  </si>
  <si>
    <t>Van Zandt County</t>
  </si>
  <si>
    <t>Victoria County</t>
  </si>
  <si>
    <t>Waller County</t>
  </si>
  <si>
    <t>Ward County</t>
  </si>
  <si>
    <t>Washington County</t>
  </si>
  <si>
    <t>Webb County</t>
  </si>
  <si>
    <t>Wharton County</t>
  </si>
  <si>
    <t>Wichita County</t>
  </si>
  <si>
    <t>Williamson County</t>
  </si>
  <si>
    <t>Wise County</t>
  </si>
  <si>
    <t>Wood County</t>
  </si>
  <si>
    <t>Yoakum County</t>
  </si>
  <si>
    <t>Young County</t>
  </si>
  <si>
    <t>Zapata County</t>
  </si>
  <si>
    <t>Zavala County</t>
  </si>
  <si>
    <t>Amarillo Hospital District</t>
  </si>
  <si>
    <t>Andrews County Hospital District</t>
  </si>
  <si>
    <t>Angleton-Danbury Hospital District</t>
  </si>
  <si>
    <t>Ballinger Memorial Hospital District</t>
  </si>
  <si>
    <t>Baylor County Hospital District</t>
  </si>
  <si>
    <t>Bellville General Hospital District</t>
  </si>
  <si>
    <t>Bexar County Hospital District</t>
  </si>
  <si>
    <t>Big Bend Regional Hospital District</t>
  </si>
  <si>
    <t>Booker Hospital District</t>
  </si>
  <si>
    <t>Burleson County Hospital District</t>
  </si>
  <si>
    <t>Caprock Hospital District</t>
  </si>
  <si>
    <t>Castro County Hospital District</t>
  </si>
  <si>
    <t>Chambers County Public Hospital District</t>
  </si>
  <si>
    <t>Childress County Hospital District</t>
  </si>
  <si>
    <t>Cochran Memorial Hospital District</t>
  </si>
  <si>
    <t>Coleman County Medical Center District</t>
  </si>
  <si>
    <t>Collingsworth County Hospital District</t>
  </si>
  <si>
    <t>Comanche County Consolidated Hospital District</t>
  </si>
  <si>
    <t>Concho County Hospital District</t>
  </si>
  <si>
    <t>Crane County Hospital District</t>
  </si>
  <si>
    <t>Crosby County Hospital District</t>
  </si>
  <si>
    <t>Culberson County Hospital District</t>
  </si>
  <si>
    <t>Dallam-Hartley Counties Hospital District</t>
  </si>
  <si>
    <t>Dallas County Hospital District</t>
  </si>
  <si>
    <t>Darrouzett Hospital District</t>
  </si>
  <si>
    <t>Dawson County Hospital District</t>
  </si>
  <si>
    <t>Deaf Smith County Hospital District</t>
  </si>
  <si>
    <t>DeWitt Medical District</t>
  </si>
  <si>
    <t>Dimmit Regional Hospital District</t>
  </si>
  <si>
    <t>Donley County Hospital District</t>
  </si>
  <si>
    <t>East Coke County Hospital District</t>
  </si>
  <si>
    <t>Eastland Memorial Hospital District</t>
  </si>
  <si>
    <t>Ector County Hospital District</t>
  </si>
  <si>
    <t>El Paso County Hospital District</t>
  </si>
  <si>
    <t>Electra Hospital District</t>
  </si>
  <si>
    <t>Fairfield Hospital District</t>
  </si>
  <si>
    <t>Farwell Hospital District</t>
  </si>
  <si>
    <t>Fisher County Hospital District</t>
  </si>
  <si>
    <t>Foard County Hospital District</t>
  </si>
  <si>
    <t>Follett Hospital District</t>
  </si>
  <si>
    <t>Frio Hospital District</t>
  </si>
  <si>
    <t>Gainesville Hospital District</t>
  </si>
  <si>
    <t>Garza County Health Care District</t>
  </si>
  <si>
    <t>Gonzales County Hospital District</t>
  </si>
  <si>
    <t>Graham Hospital District</t>
  </si>
  <si>
    <t>Hall County Hospital District</t>
  </si>
  <si>
    <t>Hamilton County Hospital District</t>
  </si>
  <si>
    <t>Hamlin Hospital District</t>
  </si>
  <si>
    <t>Hansford County Hospital District</t>
  </si>
  <si>
    <t>Hardeman County Hospital District</t>
  </si>
  <si>
    <t>Harris County Hospital District</t>
  </si>
  <si>
    <t>Haskell County Hospital District</t>
  </si>
  <si>
    <t>Hemphill County Hospital District</t>
  </si>
  <si>
    <t>Higgins/Lipscomb Hospital District</t>
  </si>
  <si>
    <t>Hood County Hospital District</t>
  </si>
  <si>
    <t>Hopkins County Hospital District</t>
  </si>
  <si>
    <t>Houston County Hospital District</t>
  </si>
  <si>
    <t>Hutchinson County Hospital District</t>
  </si>
  <si>
    <t>Iraan General Hospital District</t>
  </si>
  <si>
    <t>Jack County Hospital District</t>
  </si>
  <si>
    <t>Jackson County Hospital District</t>
  </si>
  <si>
    <t>Jasper Hospital District</t>
  </si>
  <si>
    <t>Karnes County Hospital District</t>
  </si>
  <si>
    <t>Kimble County Hospital District</t>
  </si>
  <si>
    <t>Knox County Hospital District</t>
  </si>
  <si>
    <t>Lavaca Hospital District</t>
  </si>
  <si>
    <t>Lockney General Hospital District</t>
  </si>
  <si>
    <t>Lubbock County Hospital District</t>
  </si>
  <si>
    <t>Lynn County Hospital District</t>
  </si>
  <si>
    <t>Marion County Hospital District</t>
  </si>
  <si>
    <t>Martin County Hospital District</t>
  </si>
  <si>
    <t>Matagorda County Hospital District</t>
  </si>
  <si>
    <t>Maverick County Hospital District</t>
  </si>
  <si>
    <t>McCamey County Hospital District</t>
  </si>
  <si>
    <t>McCulloch County Hospital District</t>
  </si>
  <si>
    <t>Medina County Hospital District</t>
  </si>
  <si>
    <t>Menard County Hospital District</t>
  </si>
  <si>
    <t>Midland County Hospital District</t>
  </si>
  <si>
    <t>Mitchell County Hospital District</t>
  </si>
  <si>
    <t>Montgomery County Hospital District</t>
  </si>
  <si>
    <t>Moore County Hospital District</t>
  </si>
  <si>
    <t>Motley County Hospital District</t>
  </si>
  <si>
    <t>Moulton Community Medical Clinic District</t>
  </si>
  <si>
    <t>Muenster Hospital District</t>
  </si>
  <si>
    <t>Muleshoe Area Hospital District</t>
  </si>
  <si>
    <t>Nacogdoches County Hospital District</t>
  </si>
  <si>
    <t>Nixon Hospital District</t>
  </si>
  <si>
    <t>Nocona Hospital District</t>
  </si>
  <si>
    <t>Nolan County Hospital District</t>
  </si>
  <si>
    <t>North Runnels County Hospital District</t>
  </si>
  <si>
    <t>North Wheeler County Hospital District</t>
  </si>
  <si>
    <t>Nueces County Hospital District</t>
  </si>
  <si>
    <t>Ochiltree County Hospital District</t>
  </si>
  <si>
    <t>Olney-Hamilton Hospital District</t>
  </si>
  <si>
    <t>Palo Pinto County Hospital District</t>
  </si>
  <si>
    <t>Parker County Hospital District</t>
  </si>
  <si>
    <t>Parmer County Hospital District</t>
  </si>
  <si>
    <t>Rankin County Hospital District</t>
  </si>
  <si>
    <t>Reagan Hospital District</t>
  </si>
  <si>
    <t>Reeves County Hospital District</t>
  </si>
  <si>
    <t>Refugio County Memorial Hospital District</t>
  </si>
  <si>
    <t>Rice Hospital District</t>
  </si>
  <si>
    <t>Rockdale Hospital District</t>
  </si>
  <si>
    <t>Sabine County Hospital District</t>
  </si>
  <si>
    <t>San Augustine City-County Hospital District</t>
  </si>
  <si>
    <t>Schleicher County Hospital District</t>
  </si>
  <si>
    <t>Scurry County Hospital District</t>
  </si>
  <si>
    <t>Seminole Hospital District</t>
  </si>
  <si>
    <t>Shackelford County Hospital District</t>
  </si>
  <si>
    <t>Somervell County Hospital District</t>
  </si>
  <si>
    <t>South Limestone Hospital District</t>
  </si>
  <si>
    <t>South Randall County Hospital District</t>
  </si>
  <si>
    <t>South Wheeler County Hospital District</t>
  </si>
  <si>
    <t>Stamford Hospital District</t>
  </si>
  <si>
    <t>Starr County Hospital District</t>
  </si>
  <si>
    <t>Stephens Memorial Hospital District</t>
  </si>
  <si>
    <t>Stonewall County Hospital District</t>
  </si>
  <si>
    <t>Stratford Hospital District</t>
  </si>
  <si>
    <t>Sutton County Hospital District</t>
  </si>
  <si>
    <t>Sweeny Hospital District</t>
  </si>
  <si>
    <t>Swisher Memorial Hospital District</t>
  </si>
  <si>
    <t>Tarrant County Hospital District</t>
  </si>
  <si>
    <t>Teague Hospital District</t>
  </si>
  <si>
    <t>Terry Memorial Hospital District</t>
  </si>
  <si>
    <t>Titus County Memorial Hospital District</t>
  </si>
  <si>
    <t>Travis County Healthcare District</t>
  </si>
  <si>
    <t>Trinity Memorial Hospital District</t>
  </si>
  <si>
    <t>Tyler County Hospital District</t>
  </si>
  <si>
    <t>Val Verde County Hospital District</t>
  </si>
  <si>
    <t>Walker County Hospital District</t>
  </si>
  <si>
    <t>West Coke County Hospital District</t>
  </si>
  <si>
    <t>West Wharton County Hospital District</t>
  </si>
  <si>
    <t>Wilbarger County Hospital District</t>
  </si>
  <si>
    <t>Willacy County Hospital District</t>
  </si>
  <si>
    <t>Wilson County Hospital District</t>
  </si>
  <si>
    <t>Winnie-Stowell Hospital District</t>
  </si>
  <si>
    <t>Wood County Central Hospital District</t>
  </si>
  <si>
    <t>Yoakum Hospital District</t>
  </si>
  <si>
    <t>Grand Total</t>
  </si>
  <si>
    <t>Duval County</t>
  </si>
  <si>
    <t>Madison County</t>
  </si>
  <si>
    <t>Hunt Memorial Hospital District</t>
  </si>
  <si>
    <t>Winkler County Hospital District</t>
  </si>
  <si>
    <t>Loving County</t>
  </si>
  <si>
    <t xml:space="preserve">Bosque County Hospital District </t>
  </si>
  <si>
    <t>Subtotal Hospital Districts</t>
  </si>
  <si>
    <t xml:space="preserve"> </t>
  </si>
  <si>
    <t>Subtotal Counties</t>
  </si>
  <si>
    <t>Camp County</t>
  </si>
  <si>
    <t>Robertson County</t>
  </si>
  <si>
    <t>Armstrong County -- Reported zero expenditures</t>
  </si>
  <si>
    <t>King County -- Reported zero expenditures</t>
  </si>
  <si>
    <t>Chillicothe Hospital District -- Did not report</t>
  </si>
  <si>
    <t>Grapeland Hospital District -- Did not report</t>
  </si>
  <si>
    <t>Texoma Hospital District -- Did not report</t>
  </si>
  <si>
    <t>2024 Pro Rata Distribution</t>
  </si>
  <si>
    <t>2023 Unreimbursed Health Care Expenditures</t>
  </si>
  <si>
    <t>2024 Distribution</t>
  </si>
  <si>
    <t>Roberts County -- Reported zero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</si>
</sst>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164" fontId="4" fillId="0" borderId="0" xfId="1" applyNumberFormat="1" applyFont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/>
    <xf numFmtId="164" fontId="6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64" fontId="6" fillId="0" borderId="1" xfId="2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164" fontId="4" fillId="0" borderId="0" xfId="1" applyNumberFormat="1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vertical="center"/>
    </xf>
    <xf numFmtId="164" fontId="6" fillId="0" borderId="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64" fontId="7" fillId="0" borderId="0" xfId="1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2" fillId="3" borderId="1" xfId="0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CD292"/>
      <color rgb="FF468E22"/>
      <color rgb="FFBDE0B4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A769-A9AB-4F70-BDAB-B6994D098516}">
  <dimension ref="A1:J311"/>
  <sheetViews>
    <sheetView tabSelected="1" topLeftCell="A298" zoomScale="148" zoomScaleNormal="148" workbookViewId="0">
      <pane xSplit="1" topLeftCell="B1" activePane="topRight" state="frozen"/>
      <selection pane="topRight" activeCell="C307" sqref="C307"/>
    </sheetView>
  </sheetViews>
  <sheetFormatPr defaultColWidth="9.19921875" defaultRowHeight="10.5" x14ac:dyDescent="0.2"/>
  <cols>
    <col min="1" max="1" width="27.296875" style="11" customWidth="1"/>
    <col min="2" max="2" width="16.8984375" style="24" customWidth="1"/>
    <col min="3" max="3" width="12.09765625" style="26" customWidth="1"/>
    <col min="4" max="4" width="18" style="10" customWidth="1"/>
    <col min="5" max="5" width="11" style="10" bestFit="1" customWidth="1"/>
    <col min="6" max="6" width="9.19921875" style="11"/>
    <col min="7" max="7" width="28" style="11" bestFit="1" customWidth="1"/>
    <col min="8" max="8" width="10" style="11" bestFit="1" customWidth="1"/>
    <col min="9" max="16384" width="9.19921875" style="11"/>
  </cols>
  <sheetData>
    <row r="1" spans="1:7" s="2" customFormat="1" ht="12.75" customHeight="1" x14ac:dyDescent="0.2">
      <c r="A1" s="43" t="s">
        <v>306</v>
      </c>
      <c r="B1" s="44"/>
      <c r="C1" s="45"/>
      <c r="D1" s="1"/>
      <c r="E1" s="1"/>
    </row>
    <row r="2" spans="1:7" s="7" customFormat="1" ht="32.25" customHeight="1" x14ac:dyDescent="0.15">
      <c r="A2" s="37" t="s">
        <v>0</v>
      </c>
      <c r="B2" s="38" t="s">
        <v>307</v>
      </c>
      <c r="C2" s="37" t="s">
        <v>308</v>
      </c>
      <c r="D2" s="3"/>
      <c r="E2" s="4"/>
      <c r="F2" s="5"/>
      <c r="G2" s="6"/>
    </row>
    <row r="3" spans="1:7" ht="12.4" customHeight="1" x14ac:dyDescent="0.15">
      <c r="A3" s="8" t="s">
        <v>1</v>
      </c>
      <c r="B3" s="9">
        <f>1044422.72</f>
        <v>1044422.72</v>
      </c>
      <c r="C3" s="12">
        <f>18941.48</f>
        <v>18941.48</v>
      </c>
      <c r="D3" s="3"/>
      <c r="E3" s="4"/>
      <c r="F3" s="5"/>
      <c r="G3" s="10"/>
    </row>
    <row r="4" spans="1:7" s="2" customFormat="1" ht="11.25" customHeight="1" x14ac:dyDescent="0.2">
      <c r="A4" s="27" t="s">
        <v>2</v>
      </c>
      <c r="B4" s="28">
        <f>B3</f>
        <v>1044422.72</v>
      </c>
      <c r="C4" s="28">
        <f>C3</f>
        <v>18941.48</v>
      </c>
      <c r="D4" s="3"/>
      <c r="E4" s="4"/>
      <c r="F4" s="5"/>
      <c r="G4" s="1"/>
    </row>
    <row r="5" spans="1:7" ht="12.4" customHeight="1" x14ac:dyDescent="0.15">
      <c r="A5" s="39" t="s">
        <v>3</v>
      </c>
      <c r="B5" s="9">
        <v>1255416.5900000001</v>
      </c>
      <c r="C5" s="12">
        <v>22768.03</v>
      </c>
      <c r="D5" s="3"/>
      <c r="E5" s="4"/>
      <c r="F5" s="5"/>
      <c r="G5" s="10"/>
    </row>
    <row r="6" spans="1:7" ht="12.4" customHeight="1" x14ac:dyDescent="0.15">
      <c r="A6" s="39" t="s">
        <v>4</v>
      </c>
      <c r="B6" s="9">
        <v>3641687.81</v>
      </c>
      <c r="C6" s="12">
        <v>66045.05</v>
      </c>
      <c r="D6" s="3"/>
      <c r="E6" s="4"/>
      <c r="F6" s="5"/>
      <c r="G6" s="10"/>
    </row>
    <row r="7" spans="1:7" ht="12.4" customHeight="1" x14ac:dyDescent="0.15">
      <c r="A7" s="39" t="s">
        <v>5</v>
      </c>
      <c r="B7" s="9">
        <v>1458042.34</v>
      </c>
      <c r="C7" s="12">
        <v>26442.82</v>
      </c>
      <c r="F7" s="10"/>
      <c r="G7" s="10"/>
    </row>
    <row r="8" spans="1:7" ht="12.4" customHeight="1" x14ac:dyDescent="0.15">
      <c r="A8" s="39" t="s">
        <v>6</v>
      </c>
      <c r="B8" s="9">
        <v>305827.73</v>
      </c>
      <c r="C8" s="12">
        <v>5546.44</v>
      </c>
    </row>
    <row r="9" spans="1:7" ht="12.4" customHeight="1" x14ac:dyDescent="0.15">
      <c r="A9" s="39" t="s">
        <v>301</v>
      </c>
      <c r="B9" s="13">
        <v>0</v>
      </c>
      <c r="C9" s="13">
        <v>0</v>
      </c>
    </row>
    <row r="10" spans="1:7" ht="12.4" customHeight="1" x14ac:dyDescent="0.15">
      <c r="A10" s="39" t="s">
        <v>7</v>
      </c>
      <c r="B10" s="9">
        <v>3045985.11</v>
      </c>
      <c r="C10" s="12">
        <v>55241.48</v>
      </c>
    </row>
    <row r="11" spans="1:7" ht="12.4" customHeight="1" x14ac:dyDescent="0.15">
      <c r="A11" s="39" t="s">
        <v>8</v>
      </c>
      <c r="B11" s="9">
        <v>2801726.66</v>
      </c>
      <c r="C11" s="12">
        <v>50811.65</v>
      </c>
    </row>
    <row r="12" spans="1:7" ht="12.4" customHeight="1" x14ac:dyDescent="0.15">
      <c r="A12" s="39" t="s">
        <v>9</v>
      </c>
      <c r="B12" s="9">
        <v>1194700.8999999999</v>
      </c>
      <c r="C12" s="12">
        <v>21666.9</v>
      </c>
    </row>
    <row r="13" spans="1:7" ht="12.4" customHeight="1" x14ac:dyDescent="0.15">
      <c r="A13" s="39" t="s">
        <v>10</v>
      </c>
      <c r="B13" s="9">
        <v>1607510.7</v>
      </c>
      <c r="C13" s="12">
        <v>29153.55</v>
      </c>
    </row>
    <row r="14" spans="1:7" ht="12.4" customHeight="1" x14ac:dyDescent="0.15">
      <c r="A14" s="39" t="s">
        <v>11</v>
      </c>
      <c r="B14" s="9">
        <v>2459643.21</v>
      </c>
      <c r="C14" s="12">
        <v>44607.68</v>
      </c>
    </row>
    <row r="15" spans="1:7" ht="12.4" customHeight="1" x14ac:dyDescent="0.15">
      <c r="A15" s="39" t="s">
        <v>12</v>
      </c>
      <c r="B15" s="9">
        <v>916266.48</v>
      </c>
      <c r="C15" s="12">
        <v>16617.259999999998</v>
      </c>
    </row>
    <row r="16" spans="1:7" ht="12.4" customHeight="1" x14ac:dyDescent="0.15">
      <c r="A16" s="39" t="s">
        <v>13</v>
      </c>
      <c r="B16" s="9">
        <v>14691151.26</v>
      </c>
      <c r="C16" s="12">
        <v>266436.3</v>
      </c>
    </row>
    <row r="17" spans="1:3" ht="12.4" customHeight="1" x14ac:dyDescent="0.15">
      <c r="A17" s="39" t="s">
        <v>14</v>
      </c>
      <c r="B17" s="9">
        <v>198451.76</v>
      </c>
      <c r="C17" s="12">
        <v>3599.09</v>
      </c>
    </row>
    <row r="18" spans="1:3" ht="12.4" customHeight="1" x14ac:dyDescent="0.15">
      <c r="A18" s="39" t="s">
        <v>15</v>
      </c>
      <c r="B18" s="9">
        <v>9256.75</v>
      </c>
      <c r="C18" s="31">
        <v>167.88</v>
      </c>
    </row>
    <row r="19" spans="1:3" ht="12.4" customHeight="1" x14ac:dyDescent="0.15">
      <c r="A19" s="39" t="s">
        <v>16</v>
      </c>
      <c r="B19" s="9">
        <v>7488302.4299999997</v>
      </c>
      <c r="C19" s="12">
        <v>135806.62</v>
      </c>
    </row>
    <row r="20" spans="1:3" ht="12.4" customHeight="1" x14ac:dyDescent="0.15">
      <c r="A20" s="39" t="s">
        <v>17</v>
      </c>
      <c r="B20" s="9">
        <v>10039404.25</v>
      </c>
      <c r="C20" s="12">
        <v>182072.98</v>
      </c>
    </row>
    <row r="21" spans="1:3" ht="12.4" customHeight="1" x14ac:dyDescent="0.15">
      <c r="A21" s="39" t="s">
        <v>18</v>
      </c>
      <c r="B21" s="9">
        <v>4866513.6500000004</v>
      </c>
      <c r="C21" s="12">
        <v>88258.29</v>
      </c>
    </row>
    <row r="22" spans="1:3" ht="12.4" customHeight="1" x14ac:dyDescent="0.15">
      <c r="A22" s="39" t="s">
        <v>19</v>
      </c>
      <c r="B22" s="9">
        <v>13198.38</v>
      </c>
      <c r="C22" s="12">
        <v>239.36</v>
      </c>
    </row>
    <row r="23" spans="1:3" ht="12.4" customHeight="1" x14ac:dyDescent="0.15">
      <c r="A23" s="39" t="s">
        <v>20</v>
      </c>
      <c r="B23" s="9">
        <v>301261.71999999997</v>
      </c>
      <c r="C23" s="12">
        <v>5463.63</v>
      </c>
    </row>
    <row r="24" spans="1:3" ht="12.4" customHeight="1" x14ac:dyDescent="0.15">
      <c r="A24" s="39" t="s">
        <v>21</v>
      </c>
      <c r="B24" s="9">
        <v>1297371.6499999999</v>
      </c>
      <c r="C24" s="12">
        <v>23528.92</v>
      </c>
    </row>
    <row r="25" spans="1:3" ht="12.4" customHeight="1" x14ac:dyDescent="0.15">
      <c r="A25" s="39" t="s">
        <v>22</v>
      </c>
      <c r="B25" s="9">
        <v>2216162.15</v>
      </c>
      <c r="C25" s="12">
        <v>40191.949999999997</v>
      </c>
    </row>
    <row r="26" spans="1:3" ht="12.4" customHeight="1" x14ac:dyDescent="0.15">
      <c r="A26" s="39" t="s">
        <v>23</v>
      </c>
      <c r="B26" s="9">
        <v>2041415.75</v>
      </c>
      <c r="C26" s="12">
        <v>37022.78</v>
      </c>
    </row>
    <row r="27" spans="1:3" ht="12.4" customHeight="1" x14ac:dyDescent="0.15">
      <c r="A27" s="39" t="s">
        <v>24</v>
      </c>
      <c r="B27" s="9">
        <v>3815447.39</v>
      </c>
      <c r="C27" s="12">
        <v>69196.320000000007</v>
      </c>
    </row>
    <row r="28" spans="1:3" ht="12.4" customHeight="1" x14ac:dyDescent="0.15">
      <c r="A28" s="39" t="s">
        <v>25</v>
      </c>
      <c r="B28" s="9">
        <v>203260.2</v>
      </c>
      <c r="C28" s="12">
        <v>3686.29</v>
      </c>
    </row>
    <row r="29" spans="1:3" ht="12.4" customHeight="1" x14ac:dyDescent="0.15">
      <c r="A29" s="39" t="s">
        <v>26</v>
      </c>
      <c r="B29" s="9">
        <v>9976415.5999999996</v>
      </c>
      <c r="C29" s="12">
        <v>180930.63</v>
      </c>
    </row>
    <row r="30" spans="1:3" ht="12.4" customHeight="1" x14ac:dyDescent="0.15">
      <c r="A30" s="39" t="s">
        <v>299</v>
      </c>
      <c r="B30" s="9">
        <v>181.82</v>
      </c>
      <c r="C30" s="12">
        <v>3.3</v>
      </c>
    </row>
    <row r="31" spans="1:3" ht="12.4" customHeight="1" x14ac:dyDescent="0.15">
      <c r="A31" s="39" t="s">
        <v>27</v>
      </c>
      <c r="B31" s="9">
        <v>167396.76999999999</v>
      </c>
      <c r="C31" s="12">
        <v>3035.88</v>
      </c>
    </row>
    <row r="32" spans="1:3" ht="12.4" customHeight="1" x14ac:dyDescent="0.15">
      <c r="A32" s="39" t="s">
        <v>28</v>
      </c>
      <c r="B32" s="9">
        <v>674478.21</v>
      </c>
      <c r="C32" s="12">
        <v>12232.23</v>
      </c>
    </row>
    <row r="33" spans="1:3" ht="12.4" customHeight="1" x14ac:dyDescent="0.15">
      <c r="A33" s="39" t="s">
        <v>29</v>
      </c>
      <c r="B33" s="9">
        <v>7644082.5099999998</v>
      </c>
      <c r="C33" s="12">
        <v>138631.82</v>
      </c>
    </row>
    <row r="34" spans="1:3" ht="12.4" customHeight="1" x14ac:dyDescent="0.15">
      <c r="A34" s="39" t="s">
        <v>30</v>
      </c>
      <c r="B34" s="9">
        <v>733794.55</v>
      </c>
      <c r="C34" s="12">
        <v>13307.98</v>
      </c>
    </row>
    <row r="35" spans="1:3" ht="12.4" customHeight="1" x14ac:dyDescent="0.15">
      <c r="A35" s="39" t="s">
        <v>31</v>
      </c>
      <c r="B35" s="9">
        <v>1928479.09</v>
      </c>
      <c r="C35" s="12">
        <v>34974.58</v>
      </c>
    </row>
    <row r="36" spans="1:3" ht="12.4" customHeight="1" x14ac:dyDescent="0.15">
      <c r="A36" s="39" t="s">
        <v>32</v>
      </c>
      <c r="B36" s="9">
        <v>25522644.600000001</v>
      </c>
      <c r="C36" s="12">
        <v>462874.47</v>
      </c>
    </row>
    <row r="37" spans="1:3" ht="12.4" customHeight="1" x14ac:dyDescent="0.15">
      <c r="A37" s="39" t="s">
        <v>33</v>
      </c>
      <c r="B37" s="9">
        <v>2025546.58</v>
      </c>
      <c r="C37" s="12">
        <v>36734.980000000003</v>
      </c>
    </row>
    <row r="38" spans="1:3" ht="12.4" customHeight="1" x14ac:dyDescent="0.15">
      <c r="A38" s="39" t="s">
        <v>34</v>
      </c>
      <c r="B38" s="9">
        <v>6466689.2000000002</v>
      </c>
      <c r="C38" s="12">
        <v>117278.81</v>
      </c>
    </row>
    <row r="39" spans="1:3" ht="12.4" customHeight="1" x14ac:dyDescent="0.15">
      <c r="A39" s="39" t="s">
        <v>35</v>
      </c>
      <c r="B39" s="9">
        <v>168526.9</v>
      </c>
      <c r="C39" s="12">
        <v>3056.38</v>
      </c>
    </row>
    <row r="40" spans="1:3" ht="12.4" customHeight="1" x14ac:dyDescent="0.15">
      <c r="A40" s="39" t="s">
        <v>36</v>
      </c>
      <c r="B40" s="9">
        <v>1583143.05</v>
      </c>
      <c r="C40" s="12">
        <v>28711.62</v>
      </c>
    </row>
    <row r="41" spans="1:3" ht="12.4" customHeight="1" x14ac:dyDescent="0.15">
      <c r="A41" s="39" t="s">
        <v>37</v>
      </c>
      <c r="B41" s="9">
        <v>359039</v>
      </c>
      <c r="C41" s="12">
        <v>6511.47</v>
      </c>
    </row>
    <row r="42" spans="1:3" ht="12.4" customHeight="1" x14ac:dyDescent="0.15">
      <c r="A42" s="39" t="s">
        <v>38</v>
      </c>
      <c r="B42" s="9">
        <v>4361245.53</v>
      </c>
      <c r="C42" s="12">
        <v>79094.83</v>
      </c>
    </row>
    <row r="43" spans="1:3" ht="12.4" customHeight="1" x14ac:dyDescent="0.15">
      <c r="A43" s="39" t="s">
        <v>39</v>
      </c>
      <c r="B43" s="9">
        <v>20541.7</v>
      </c>
      <c r="C43" s="12">
        <v>372.54</v>
      </c>
    </row>
    <row r="44" spans="1:3" ht="12.4" customHeight="1" x14ac:dyDescent="0.15">
      <c r="A44" s="39" t="s">
        <v>40</v>
      </c>
      <c r="B44" s="9">
        <v>128905.87</v>
      </c>
      <c r="C44" s="12">
        <v>2337.8200000000002</v>
      </c>
    </row>
    <row r="45" spans="1:3" ht="12.4" customHeight="1" x14ac:dyDescent="0.15">
      <c r="A45" s="39" t="s">
        <v>41</v>
      </c>
      <c r="B45" s="9">
        <v>17702826.530000001</v>
      </c>
      <c r="C45" s="12">
        <v>321055.53999999998</v>
      </c>
    </row>
    <row r="46" spans="1:3" ht="12.4" customHeight="1" x14ac:dyDescent="0.15">
      <c r="A46" s="39" t="s">
        <v>42</v>
      </c>
      <c r="B46" s="9">
        <v>577313.64</v>
      </c>
      <c r="C46" s="12">
        <v>10470.06</v>
      </c>
    </row>
    <row r="47" spans="1:3" ht="12.4" customHeight="1" x14ac:dyDescent="0.15">
      <c r="A47" s="39" t="s">
        <v>43</v>
      </c>
      <c r="B47" s="9">
        <v>98825.48</v>
      </c>
      <c r="C47" s="12">
        <v>1792.28</v>
      </c>
    </row>
    <row r="48" spans="1:3" ht="12.4" customHeight="1" x14ac:dyDescent="0.15">
      <c r="A48" s="39" t="s">
        <v>290</v>
      </c>
      <c r="B48" s="9">
        <v>104416.71</v>
      </c>
      <c r="C48" s="12">
        <v>1893.68</v>
      </c>
    </row>
    <row r="49" spans="1:7" ht="12" customHeight="1" x14ac:dyDescent="0.15">
      <c r="A49" s="39" t="s">
        <v>44</v>
      </c>
      <c r="B49" s="9">
        <v>643552.39</v>
      </c>
      <c r="C49" s="12">
        <v>11671.36</v>
      </c>
    </row>
    <row r="50" spans="1:7" ht="12.4" customHeight="1" x14ac:dyDescent="0.15">
      <c r="A50" s="39" t="s">
        <v>45</v>
      </c>
      <c r="B50" s="9">
        <v>376768.43</v>
      </c>
      <c r="C50" s="12">
        <v>6833.01</v>
      </c>
    </row>
    <row r="51" spans="1:7" ht="12.4" customHeight="1" x14ac:dyDescent="0.15">
      <c r="A51" s="39" t="s">
        <v>46</v>
      </c>
      <c r="B51" s="9">
        <v>5937341.4500000002</v>
      </c>
      <c r="C51" s="12">
        <v>107678.65</v>
      </c>
    </row>
    <row r="52" spans="1:7" ht="12.4" customHeight="1" x14ac:dyDescent="0.15">
      <c r="A52" s="39" t="s">
        <v>47</v>
      </c>
      <c r="B52" s="9">
        <v>2918850.16</v>
      </c>
      <c r="C52" s="12">
        <v>52935.79</v>
      </c>
    </row>
    <row r="53" spans="1:7" ht="12.4" customHeight="1" x14ac:dyDescent="0.15">
      <c r="A53" s="39" t="s">
        <v>48</v>
      </c>
      <c r="B53" s="9">
        <v>952023.54</v>
      </c>
      <c r="C53" s="12">
        <v>17265.740000000002</v>
      </c>
    </row>
    <row r="54" spans="1:7" ht="12.4" customHeight="1" x14ac:dyDescent="0.15">
      <c r="A54" s="39" t="s">
        <v>49</v>
      </c>
      <c r="B54" s="9">
        <v>1405122.81</v>
      </c>
      <c r="C54" s="12">
        <v>25483.08</v>
      </c>
    </row>
    <row r="55" spans="1:7" ht="12.4" customHeight="1" x14ac:dyDescent="0.15">
      <c r="A55" s="39" t="s">
        <v>50</v>
      </c>
      <c r="B55" s="9">
        <v>2020850.13</v>
      </c>
      <c r="C55" s="12">
        <v>36649.800000000003</v>
      </c>
    </row>
    <row r="56" spans="1:7" ht="12.4" customHeight="1" x14ac:dyDescent="0.15">
      <c r="A56" s="39" t="s">
        <v>51</v>
      </c>
      <c r="B56" s="9">
        <v>28450899.969999999</v>
      </c>
      <c r="C56" s="12">
        <v>515980.83</v>
      </c>
    </row>
    <row r="57" spans="1:7" ht="12.4" customHeight="1" x14ac:dyDescent="0.15">
      <c r="A57" s="39" t="s">
        <v>52</v>
      </c>
      <c r="B57" s="9">
        <v>203453.33</v>
      </c>
      <c r="C57" s="12">
        <v>3689.8</v>
      </c>
      <c r="G57" s="10"/>
    </row>
    <row r="58" spans="1:7" ht="12.4" customHeight="1" x14ac:dyDescent="0.15">
      <c r="A58" s="39" t="s">
        <v>53</v>
      </c>
      <c r="B58" s="9">
        <v>509712.14</v>
      </c>
      <c r="C58" s="12">
        <v>9244.06</v>
      </c>
      <c r="G58" s="10"/>
    </row>
    <row r="59" spans="1:7" ht="12.4" customHeight="1" x14ac:dyDescent="0.15">
      <c r="A59" s="39" t="s">
        <v>54</v>
      </c>
      <c r="B59" s="9">
        <v>1158219.45</v>
      </c>
      <c r="C59" s="12">
        <v>17134.55</v>
      </c>
      <c r="G59" s="10"/>
    </row>
    <row r="60" spans="1:7" ht="12.4" customHeight="1" x14ac:dyDescent="0.15">
      <c r="A60" s="39" t="s">
        <v>55</v>
      </c>
      <c r="B60" s="9">
        <v>18909437.149999999</v>
      </c>
      <c r="C60" s="12">
        <v>342938.43</v>
      </c>
      <c r="G60" s="10"/>
    </row>
    <row r="61" spans="1:7" ht="12.4" customHeight="1" x14ac:dyDescent="0.15">
      <c r="A61" s="39" t="s">
        <v>56</v>
      </c>
      <c r="B61" s="9">
        <v>1698110.7</v>
      </c>
      <c r="C61" s="12">
        <v>30796.66</v>
      </c>
      <c r="G61" s="10"/>
    </row>
    <row r="62" spans="1:7" ht="12.4" customHeight="1" x14ac:dyDescent="0.15">
      <c r="A62" s="39" t="s">
        <v>57</v>
      </c>
      <c r="B62" s="9">
        <v>231691.26</v>
      </c>
      <c r="C62" s="12">
        <v>4201.91</v>
      </c>
      <c r="G62" s="10"/>
    </row>
    <row r="63" spans="1:7" ht="12.4" customHeight="1" x14ac:dyDescent="0.15">
      <c r="A63" s="39" t="s">
        <v>58</v>
      </c>
      <c r="B63" s="9">
        <v>1168334.3500000001</v>
      </c>
      <c r="C63" s="12">
        <v>21188.720000000001</v>
      </c>
      <c r="G63" s="10"/>
    </row>
    <row r="64" spans="1:7" ht="12.4" customHeight="1" x14ac:dyDescent="0.15">
      <c r="A64" s="39" t="s">
        <v>59</v>
      </c>
      <c r="B64" s="9">
        <v>13121.88</v>
      </c>
      <c r="C64" s="12">
        <v>237.98</v>
      </c>
      <c r="G64" s="10"/>
    </row>
    <row r="65" spans="1:7" ht="12.4" customHeight="1" x14ac:dyDescent="0.15">
      <c r="A65" s="39" t="s">
        <v>60</v>
      </c>
      <c r="B65" s="9">
        <v>537785.98</v>
      </c>
      <c r="C65" s="12">
        <v>9753.2000000000007</v>
      </c>
      <c r="G65" s="10"/>
    </row>
    <row r="66" spans="1:7" ht="12.4" customHeight="1" x14ac:dyDescent="0.15">
      <c r="A66" s="39" t="s">
        <v>61</v>
      </c>
      <c r="B66" s="9">
        <v>4906594.5999999996</v>
      </c>
      <c r="C66" s="12">
        <v>88985.19</v>
      </c>
      <c r="G66" s="10"/>
    </row>
    <row r="67" spans="1:7" ht="12.4" customHeight="1" x14ac:dyDescent="0.15">
      <c r="A67" s="39" t="s">
        <v>62</v>
      </c>
      <c r="B67" s="9">
        <v>3125353.67</v>
      </c>
      <c r="C67" s="12">
        <v>56680.9</v>
      </c>
      <c r="G67" s="10"/>
    </row>
    <row r="68" spans="1:7" ht="12.4" customHeight="1" x14ac:dyDescent="0.15">
      <c r="A68" s="39" t="s">
        <v>63</v>
      </c>
      <c r="B68" s="9">
        <v>907320.63</v>
      </c>
      <c r="C68" s="12">
        <v>16455.02</v>
      </c>
      <c r="G68" s="10"/>
    </row>
    <row r="69" spans="1:7" ht="12.4" customHeight="1" x14ac:dyDescent="0.15">
      <c r="A69" s="39" t="s">
        <v>64</v>
      </c>
      <c r="B69" s="9">
        <v>5130487.21</v>
      </c>
      <c r="C69" s="12">
        <v>93045.67</v>
      </c>
      <c r="G69" s="10"/>
    </row>
    <row r="70" spans="1:7" ht="12.4" customHeight="1" x14ac:dyDescent="0.15">
      <c r="A70" s="39" t="s">
        <v>65</v>
      </c>
      <c r="B70" s="9">
        <v>1150439.8500000001</v>
      </c>
      <c r="C70" s="12">
        <v>20864.189999999999</v>
      </c>
      <c r="G70" s="10"/>
    </row>
    <row r="71" spans="1:7" ht="12.4" customHeight="1" x14ac:dyDescent="0.15">
      <c r="A71" s="39" t="s">
        <v>66</v>
      </c>
      <c r="B71" s="9">
        <v>12189.72</v>
      </c>
      <c r="C71" s="12">
        <v>221.07</v>
      </c>
      <c r="G71" s="10"/>
    </row>
    <row r="72" spans="1:7" ht="12.4" customHeight="1" x14ac:dyDescent="0.15">
      <c r="A72" s="39" t="s">
        <v>67</v>
      </c>
      <c r="B72" s="9">
        <v>651130.85</v>
      </c>
      <c r="C72" s="12">
        <v>11808.8</v>
      </c>
      <c r="G72" s="10"/>
    </row>
    <row r="73" spans="1:7" ht="12.4" customHeight="1" x14ac:dyDescent="0.15">
      <c r="A73" s="39" t="s">
        <v>68</v>
      </c>
      <c r="B73" s="9">
        <v>1059461.5900000001</v>
      </c>
      <c r="C73" s="12">
        <v>19214.22</v>
      </c>
      <c r="G73" s="10"/>
    </row>
    <row r="74" spans="1:7" ht="12.4" customHeight="1" x14ac:dyDescent="0.15">
      <c r="A74" s="39" t="s">
        <v>69</v>
      </c>
      <c r="B74" s="9">
        <v>12129159.890000001</v>
      </c>
      <c r="C74" s="12">
        <v>219972.44</v>
      </c>
      <c r="G74" s="10"/>
    </row>
    <row r="75" spans="1:7" ht="12.4" customHeight="1" x14ac:dyDescent="0.15">
      <c r="A75" s="39" t="s">
        <v>70</v>
      </c>
      <c r="B75" s="9">
        <v>7677099.6299999999</v>
      </c>
      <c r="C75" s="12">
        <v>139230.60999999999</v>
      </c>
      <c r="G75" s="10"/>
    </row>
    <row r="76" spans="1:7" ht="12.4" customHeight="1" x14ac:dyDescent="0.15">
      <c r="A76" s="39" t="s">
        <v>71</v>
      </c>
      <c r="B76" s="9">
        <v>15935525.060000001</v>
      </c>
      <c r="C76" s="12">
        <v>289004.05</v>
      </c>
      <c r="G76" s="10"/>
    </row>
    <row r="77" spans="1:7" ht="12.4" customHeight="1" x14ac:dyDescent="0.15">
      <c r="A77" s="39" t="s">
        <v>72</v>
      </c>
      <c r="B77" s="9">
        <v>1248504.3999999999</v>
      </c>
      <c r="C77" s="12">
        <v>22642.67</v>
      </c>
      <c r="G77" s="10"/>
    </row>
    <row r="78" spans="1:7" ht="12.4" customHeight="1" x14ac:dyDescent="0.15">
      <c r="A78" s="39" t="s">
        <v>73</v>
      </c>
      <c r="B78" s="9">
        <v>1443014.25</v>
      </c>
      <c r="C78" s="12">
        <v>26170.27</v>
      </c>
      <c r="G78" s="10"/>
    </row>
    <row r="79" spans="1:7" ht="12.4" customHeight="1" x14ac:dyDescent="0.15">
      <c r="A79" s="39" t="s">
        <v>74</v>
      </c>
      <c r="B79" s="9">
        <v>1548326.65</v>
      </c>
      <c r="C79" s="12">
        <v>28080.2</v>
      </c>
      <c r="D79" s="14"/>
      <c r="E79" s="14"/>
      <c r="F79" s="14"/>
      <c r="G79" s="10"/>
    </row>
    <row r="80" spans="1:7" ht="12.4" customHeight="1" x14ac:dyDescent="0.15">
      <c r="A80" s="39" t="s">
        <v>75</v>
      </c>
      <c r="B80" s="9">
        <v>380712.35</v>
      </c>
      <c r="C80" s="12">
        <v>6904.54</v>
      </c>
      <c r="D80" s="15"/>
      <c r="E80" s="15"/>
      <c r="F80" s="15"/>
      <c r="G80" s="10"/>
    </row>
    <row r="81" spans="1:7" ht="12.4" customHeight="1" x14ac:dyDescent="0.15">
      <c r="A81" s="39" t="s">
        <v>76</v>
      </c>
      <c r="B81" s="9">
        <v>31230.9</v>
      </c>
      <c r="C81" s="12">
        <v>566.4</v>
      </c>
      <c r="D81" s="15"/>
      <c r="E81" s="15"/>
      <c r="F81" s="15"/>
      <c r="G81" s="10"/>
    </row>
    <row r="82" spans="1:7" ht="12.4" customHeight="1" x14ac:dyDescent="0.15">
      <c r="A82" s="39" t="s">
        <v>77</v>
      </c>
      <c r="B82" s="9">
        <v>766929.81</v>
      </c>
      <c r="C82" s="12">
        <v>13908.91</v>
      </c>
      <c r="D82" s="15"/>
      <c r="E82" s="15"/>
      <c r="F82" s="15"/>
      <c r="G82" s="10"/>
    </row>
    <row r="83" spans="1:7" ht="12.4" customHeight="1" x14ac:dyDescent="0.15">
      <c r="A83" s="39" t="s">
        <v>78</v>
      </c>
      <c r="B83" s="9">
        <v>514106.52</v>
      </c>
      <c r="C83" s="12">
        <v>9323.75</v>
      </c>
      <c r="D83" s="15"/>
      <c r="E83" s="15"/>
      <c r="F83" s="15"/>
      <c r="G83" s="10"/>
    </row>
    <row r="84" spans="1:7" ht="12.4" customHeight="1" x14ac:dyDescent="0.15">
      <c r="A84" s="39" t="s">
        <v>79</v>
      </c>
      <c r="B84" s="9">
        <v>17414361.140000001</v>
      </c>
      <c r="C84" s="12">
        <v>315823.98</v>
      </c>
      <c r="D84" s="15"/>
      <c r="E84" s="15"/>
      <c r="F84" s="15"/>
      <c r="G84" s="10"/>
    </row>
    <row r="85" spans="1:7" ht="12.4" customHeight="1" x14ac:dyDescent="0.15">
      <c r="A85" s="39" t="s">
        <v>80</v>
      </c>
      <c r="B85" s="9">
        <v>250185.18</v>
      </c>
      <c r="C85" s="12">
        <v>4537.32</v>
      </c>
      <c r="D85" s="15"/>
      <c r="E85" s="15"/>
      <c r="F85" s="15"/>
      <c r="G85" s="10"/>
    </row>
    <row r="86" spans="1:7" ht="12.4" customHeight="1" x14ac:dyDescent="0.15">
      <c r="A86" s="39" t="s">
        <v>81</v>
      </c>
      <c r="B86" s="9">
        <v>978616.95</v>
      </c>
      <c r="C86" s="12">
        <v>17748.04</v>
      </c>
      <c r="D86" s="16" t="s">
        <v>297</v>
      </c>
      <c r="E86" s="17"/>
      <c r="F86" s="16"/>
      <c r="G86" s="10"/>
    </row>
    <row r="87" spans="1:7" ht="12.4" customHeight="1" x14ac:dyDescent="0.15">
      <c r="A87" s="39" t="s">
        <v>82</v>
      </c>
      <c r="B87" s="9">
        <v>5687595.5499999998</v>
      </c>
      <c r="C87" s="12">
        <v>103149.3</v>
      </c>
      <c r="G87" s="10"/>
    </row>
    <row r="88" spans="1:7" ht="12.4" customHeight="1" x14ac:dyDescent="0.15">
      <c r="A88" s="39" t="s">
        <v>83</v>
      </c>
      <c r="B88" s="9">
        <v>206986.2</v>
      </c>
      <c r="C88" s="12">
        <v>3753.87</v>
      </c>
      <c r="G88" s="10"/>
    </row>
    <row r="89" spans="1:7" ht="12.4" customHeight="1" x14ac:dyDescent="0.15">
      <c r="A89" s="39" t="s">
        <v>84</v>
      </c>
      <c r="B89" s="9">
        <v>2842985.17</v>
      </c>
      <c r="C89" s="12">
        <v>51559.91</v>
      </c>
      <c r="G89" s="10"/>
    </row>
    <row r="90" spans="1:7" ht="12.4" customHeight="1" x14ac:dyDescent="0.15">
      <c r="A90" s="39" t="s">
        <v>85</v>
      </c>
      <c r="B90" s="9">
        <v>3617189.9</v>
      </c>
      <c r="C90" s="12">
        <v>65600.759999999995</v>
      </c>
      <c r="G90" s="10"/>
    </row>
    <row r="91" spans="1:7" ht="12.4" customHeight="1" x14ac:dyDescent="0.15">
      <c r="A91" s="39" t="s">
        <v>86</v>
      </c>
      <c r="B91" s="9">
        <v>45635.46</v>
      </c>
      <c r="C91" s="12">
        <v>827.64</v>
      </c>
      <c r="G91" s="10"/>
    </row>
    <row r="92" spans="1:7" ht="12.4" customHeight="1" x14ac:dyDescent="0.15">
      <c r="A92" s="39" t="s">
        <v>87</v>
      </c>
      <c r="B92" s="9">
        <v>2116760.41</v>
      </c>
      <c r="C92" s="12">
        <v>38389.22</v>
      </c>
      <c r="G92" s="10"/>
    </row>
    <row r="93" spans="1:7" ht="12.4" customHeight="1" x14ac:dyDescent="0.15">
      <c r="A93" s="39" t="s">
        <v>88</v>
      </c>
      <c r="B93" s="9">
        <v>2342479.9700000002</v>
      </c>
      <c r="C93" s="12">
        <v>42482.83</v>
      </c>
      <c r="G93" s="10"/>
    </row>
    <row r="94" spans="1:7" ht="12.4" customHeight="1" x14ac:dyDescent="0.15">
      <c r="A94" s="39" t="s">
        <v>302</v>
      </c>
      <c r="B94" s="9">
        <v>0</v>
      </c>
      <c r="C94" s="12">
        <v>0</v>
      </c>
      <c r="G94" s="10"/>
    </row>
    <row r="95" spans="1:7" ht="12.4" customHeight="1" x14ac:dyDescent="0.15">
      <c r="A95" s="39" t="s">
        <v>89</v>
      </c>
      <c r="B95" s="9">
        <v>1947326.74</v>
      </c>
      <c r="C95" s="12">
        <v>35316.400000000001</v>
      </c>
      <c r="G95" s="10"/>
    </row>
    <row r="96" spans="1:7" ht="12.4" customHeight="1" x14ac:dyDescent="0.15">
      <c r="A96" s="39" t="s">
        <v>90</v>
      </c>
      <c r="B96" s="9">
        <v>956972.12</v>
      </c>
      <c r="C96" s="12">
        <v>17355.490000000002</v>
      </c>
      <c r="G96" s="10"/>
    </row>
    <row r="97" spans="1:7" ht="12.4" customHeight="1" x14ac:dyDescent="0.15">
      <c r="A97" s="39" t="s">
        <v>91</v>
      </c>
      <c r="B97" s="9">
        <v>3208244.7</v>
      </c>
      <c r="C97" s="12">
        <v>58184.2</v>
      </c>
      <c r="G97" s="10"/>
    </row>
    <row r="98" spans="1:7" ht="12.4" customHeight="1" x14ac:dyDescent="0.15">
      <c r="A98" s="39" t="s">
        <v>92</v>
      </c>
      <c r="B98" s="9">
        <v>1949258.92</v>
      </c>
      <c r="C98" s="12">
        <v>35351.440000000002</v>
      </c>
      <c r="G98" s="10"/>
    </row>
    <row r="99" spans="1:7" ht="12.4" customHeight="1" x14ac:dyDescent="0.15">
      <c r="A99" s="39" t="s">
        <v>93</v>
      </c>
      <c r="B99" s="9">
        <v>1645234.17</v>
      </c>
      <c r="C99" s="12">
        <v>29837.7</v>
      </c>
      <c r="G99" s="10"/>
    </row>
    <row r="100" spans="1:7" ht="12.4" customHeight="1" x14ac:dyDescent="0.15">
      <c r="A100" s="39" t="s">
        <v>94</v>
      </c>
      <c r="B100" s="9">
        <v>294041.49</v>
      </c>
      <c r="C100" s="12">
        <v>5332.69</v>
      </c>
      <c r="G100" s="10"/>
    </row>
    <row r="101" spans="1:7" ht="12.4" customHeight="1" x14ac:dyDescent="0.15">
      <c r="A101" s="39" t="s">
        <v>95</v>
      </c>
      <c r="B101" s="9">
        <v>35672.82</v>
      </c>
      <c r="C101" s="12">
        <v>646.96</v>
      </c>
      <c r="G101" s="10"/>
    </row>
    <row r="102" spans="1:7" ht="12.4" customHeight="1" x14ac:dyDescent="0.15">
      <c r="A102" s="39" t="s">
        <v>96</v>
      </c>
      <c r="B102" s="9">
        <v>1023249.74</v>
      </c>
      <c r="C102" s="12">
        <v>18557.490000000002</v>
      </c>
      <c r="G102" s="10"/>
    </row>
    <row r="103" spans="1:7" ht="12.4" customHeight="1" x14ac:dyDescent="0.15">
      <c r="A103" s="39" t="s">
        <v>97</v>
      </c>
      <c r="B103" s="9">
        <v>144780.76999999999</v>
      </c>
      <c r="C103" s="12">
        <v>2625.72</v>
      </c>
      <c r="G103" s="10"/>
    </row>
    <row r="104" spans="1:7" ht="12.4" customHeight="1" x14ac:dyDescent="0.15">
      <c r="A104" s="39" t="s">
        <v>98</v>
      </c>
      <c r="B104" s="9">
        <v>3042539.75</v>
      </c>
      <c r="C104" s="12">
        <v>55179</v>
      </c>
      <c r="G104" s="10"/>
    </row>
    <row r="105" spans="1:7" ht="12.4" customHeight="1" x14ac:dyDescent="0.15">
      <c r="A105" s="39" t="s">
        <v>99</v>
      </c>
      <c r="B105" s="9">
        <v>700966.39</v>
      </c>
      <c r="C105" s="12">
        <v>12712.61</v>
      </c>
      <c r="G105" s="10"/>
    </row>
    <row r="106" spans="1:7" ht="12.4" customHeight="1" x14ac:dyDescent="0.15">
      <c r="A106" s="39" t="s">
        <v>100</v>
      </c>
      <c r="B106" s="9">
        <v>811378.62</v>
      </c>
      <c r="C106" s="12">
        <v>14715.03</v>
      </c>
      <c r="G106" s="10"/>
    </row>
    <row r="107" spans="1:7" ht="12.4" customHeight="1" x14ac:dyDescent="0.15">
      <c r="A107" s="39" t="s">
        <v>101</v>
      </c>
      <c r="B107" s="9">
        <v>601928.62</v>
      </c>
      <c r="C107" s="12">
        <v>10916.48</v>
      </c>
      <c r="F107" s="18"/>
      <c r="G107" s="10"/>
    </row>
    <row r="108" spans="1:7" ht="12.4" customHeight="1" x14ac:dyDescent="0.15">
      <c r="A108" s="39" t="s">
        <v>294</v>
      </c>
      <c r="B108" s="9">
        <v>868912.85</v>
      </c>
      <c r="C108" s="12">
        <v>15758.46</v>
      </c>
      <c r="F108" s="18"/>
      <c r="G108" s="10"/>
    </row>
    <row r="109" spans="1:7" ht="12.4" customHeight="1" x14ac:dyDescent="0.15">
      <c r="A109" s="39" t="s">
        <v>291</v>
      </c>
      <c r="B109" s="9">
        <v>199192.81</v>
      </c>
      <c r="C109" s="12">
        <v>3612.53</v>
      </c>
      <c r="F109" s="18"/>
      <c r="G109" s="10"/>
    </row>
    <row r="110" spans="1:7" ht="12.4" customHeight="1" x14ac:dyDescent="0.15">
      <c r="A110" s="39" t="s">
        <v>102</v>
      </c>
      <c r="B110" s="9">
        <v>832547.59</v>
      </c>
      <c r="C110" s="12">
        <v>15098.95</v>
      </c>
      <c r="F110" s="18"/>
      <c r="G110" s="10"/>
    </row>
    <row r="111" spans="1:7" ht="12.4" customHeight="1" x14ac:dyDescent="0.15">
      <c r="A111" s="39" t="s">
        <v>103</v>
      </c>
      <c r="B111" s="9">
        <v>15503390.65</v>
      </c>
      <c r="C111" s="12">
        <v>281166.94</v>
      </c>
      <c r="F111" s="18"/>
      <c r="G111" s="10"/>
    </row>
    <row r="112" spans="1:7" ht="12.4" customHeight="1" x14ac:dyDescent="0.15">
      <c r="A112" s="39" t="s">
        <v>104</v>
      </c>
      <c r="B112" s="9">
        <v>682453.87</v>
      </c>
      <c r="C112" s="12">
        <v>12376.87</v>
      </c>
      <c r="F112" s="18"/>
      <c r="G112" s="10"/>
    </row>
    <row r="113" spans="1:7" ht="12.4" customHeight="1" x14ac:dyDescent="0.15">
      <c r="A113" s="39" t="s">
        <v>105</v>
      </c>
      <c r="B113" s="9">
        <v>915615.76</v>
      </c>
      <c r="C113" s="12">
        <v>16605.46</v>
      </c>
      <c r="F113" s="18"/>
      <c r="G113" s="10"/>
    </row>
    <row r="114" spans="1:7" ht="12.4" customHeight="1" x14ac:dyDescent="0.15">
      <c r="A114" s="39" t="s">
        <v>106</v>
      </c>
      <c r="B114" s="9">
        <v>338167.77</v>
      </c>
      <c r="C114" s="12">
        <v>6132.95</v>
      </c>
      <c r="F114" s="18"/>
      <c r="G114" s="10"/>
    </row>
    <row r="115" spans="1:7" ht="12.4" customHeight="1" x14ac:dyDescent="0.15">
      <c r="A115" s="39" t="s">
        <v>107</v>
      </c>
      <c r="B115" s="9">
        <v>189664.62</v>
      </c>
      <c r="C115" s="12">
        <v>3439.73</v>
      </c>
      <c r="F115" s="18"/>
      <c r="G115" s="10"/>
    </row>
    <row r="116" spans="1:7" ht="12.4" customHeight="1" x14ac:dyDescent="0.15">
      <c r="A116" s="39" t="s">
        <v>108</v>
      </c>
      <c r="B116" s="9">
        <v>54843.87</v>
      </c>
      <c r="C116" s="12">
        <v>994.64</v>
      </c>
      <c r="F116" s="18"/>
      <c r="G116" s="10"/>
    </row>
    <row r="117" spans="1:7" ht="12.4" customHeight="1" x14ac:dyDescent="0.15">
      <c r="A117" s="39" t="s">
        <v>109</v>
      </c>
      <c r="B117" s="9">
        <v>1739780.95</v>
      </c>
      <c r="C117" s="12">
        <v>31552.38</v>
      </c>
      <c r="F117" s="18"/>
      <c r="G117" s="10"/>
    </row>
    <row r="118" spans="1:7" ht="12.4" customHeight="1" x14ac:dyDescent="0.15">
      <c r="A118" s="39" t="s">
        <v>110</v>
      </c>
      <c r="B118" s="9">
        <v>237448.95</v>
      </c>
      <c r="C118" s="12">
        <v>4306.34</v>
      </c>
      <c r="F118" s="18"/>
      <c r="G118" s="10"/>
    </row>
    <row r="119" spans="1:7" ht="12.4" customHeight="1" x14ac:dyDescent="0.15">
      <c r="A119" s="39" t="s">
        <v>111</v>
      </c>
      <c r="B119" s="9">
        <v>21295.61</v>
      </c>
      <c r="C119" s="12">
        <v>386.21</v>
      </c>
      <c r="F119" s="18"/>
      <c r="G119" s="10"/>
    </row>
    <row r="120" spans="1:7" ht="12.4" customHeight="1" x14ac:dyDescent="0.15">
      <c r="A120" s="39" t="s">
        <v>112</v>
      </c>
      <c r="B120" s="9">
        <v>2038737.25</v>
      </c>
      <c r="C120" s="12">
        <v>36974.199999999997</v>
      </c>
      <c r="F120" s="18"/>
      <c r="G120" s="10"/>
    </row>
    <row r="121" spans="1:7" ht="12.4" customHeight="1" x14ac:dyDescent="0.15">
      <c r="A121" s="39" t="s">
        <v>113</v>
      </c>
      <c r="B121" s="9">
        <v>1619622.6</v>
      </c>
      <c r="C121" s="12">
        <v>29373.21</v>
      </c>
      <c r="G121" s="10"/>
    </row>
    <row r="122" spans="1:7" ht="12.4" customHeight="1" x14ac:dyDescent="0.15">
      <c r="A122" s="39" t="s">
        <v>114</v>
      </c>
      <c r="B122" s="9">
        <v>14054057.300000001</v>
      </c>
      <c r="C122" s="12">
        <v>243668.04</v>
      </c>
      <c r="G122" s="10"/>
    </row>
    <row r="123" spans="1:7" ht="12.4" customHeight="1" x14ac:dyDescent="0.15">
      <c r="A123" s="39" t="s">
        <v>115</v>
      </c>
      <c r="B123" s="9">
        <v>924017.33</v>
      </c>
      <c r="C123" s="12">
        <v>16757.830000000002</v>
      </c>
      <c r="G123" s="10"/>
    </row>
    <row r="124" spans="1:7" ht="12.4" customHeight="1" x14ac:dyDescent="0.15">
      <c r="A124" s="39" t="s">
        <v>116</v>
      </c>
      <c r="B124" s="9">
        <v>146580.62</v>
      </c>
      <c r="C124" s="12">
        <v>2658.36</v>
      </c>
      <c r="G124" s="10"/>
    </row>
    <row r="125" spans="1:7" ht="12.4" customHeight="1" x14ac:dyDescent="0.15">
      <c r="A125" s="39" t="s">
        <v>117</v>
      </c>
      <c r="B125" s="9">
        <v>1919654.04</v>
      </c>
      <c r="C125" s="12">
        <v>34814.53</v>
      </c>
      <c r="G125" s="10"/>
    </row>
    <row r="126" spans="1:7" ht="12.4" customHeight="1" x14ac:dyDescent="0.15">
      <c r="A126" s="39" t="s">
        <v>118</v>
      </c>
      <c r="B126" s="9">
        <v>56191.66</v>
      </c>
      <c r="C126" s="12">
        <v>1019.08</v>
      </c>
      <c r="G126" s="10"/>
    </row>
    <row r="127" spans="1:7" ht="12.4" customHeight="1" x14ac:dyDescent="0.15">
      <c r="A127" s="39" t="s">
        <v>119</v>
      </c>
      <c r="B127" s="9">
        <v>456632.77</v>
      </c>
      <c r="C127" s="12">
        <v>8281.42</v>
      </c>
      <c r="G127" s="10"/>
    </row>
    <row r="128" spans="1:7" ht="12.4" customHeight="1" x14ac:dyDescent="0.15">
      <c r="A128" s="39" t="s">
        <v>309</v>
      </c>
      <c r="B128" s="9">
        <v>0</v>
      </c>
      <c r="C128" s="12">
        <v>0</v>
      </c>
      <c r="G128" s="10"/>
    </row>
    <row r="129" spans="1:7" ht="12.4" customHeight="1" x14ac:dyDescent="0.15">
      <c r="A129" s="39" t="s">
        <v>300</v>
      </c>
      <c r="B129" s="9">
        <v>278022.67</v>
      </c>
      <c r="C129" s="12">
        <v>5042.17</v>
      </c>
      <c r="G129" s="10"/>
    </row>
    <row r="130" spans="1:7" ht="12.4" customHeight="1" x14ac:dyDescent="0.15">
      <c r="A130" s="39" t="s">
        <v>120</v>
      </c>
      <c r="B130" s="9">
        <v>2598645.7400000002</v>
      </c>
      <c r="C130" s="12">
        <v>47128.61</v>
      </c>
      <c r="G130" s="10"/>
    </row>
    <row r="131" spans="1:7" ht="12.4" customHeight="1" x14ac:dyDescent="0.15">
      <c r="A131" s="39" t="s">
        <v>121</v>
      </c>
      <c r="B131" s="9">
        <v>77761.33</v>
      </c>
      <c r="C131" s="12">
        <v>1410.27</v>
      </c>
      <c r="G131" s="10"/>
    </row>
    <row r="132" spans="1:7" ht="12.4" customHeight="1" x14ac:dyDescent="0.15">
      <c r="A132" s="39" t="s">
        <v>122</v>
      </c>
      <c r="B132" s="9">
        <v>390168.33</v>
      </c>
      <c r="C132" s="12">
        <v>7076.03</v>
      </c>
      <c r="G132" s="10"/>
    </row>
    <row r="133" spans="1:7" ht="12.4" customHeight="1" x14ac:dyDescent="0.15">
      <c r="A133" s="39" t="s">
        <v>123</v>
      </c>
      <c r="B133" s="9">
        <v>814418.18</v>
      </c>
      <c r="C133" s="12">
        <v>14770.15</v>
      </c>
      <c r="G133" s="10"/>
    </row>
    <row r="134" spans="1:7" ht="12.4" customHeight="1" x14ac:dyDescent="0.15">
      <c r="A134" s="39" t="s">
        <v>124</v>
      </c>
      <c r="B134" s="9">
        <v>2465876.69</v>
      </c>
      <c r="C134" s="12">
        <v>44720.73</v>
      </c>
      <c r="G134" s="10"/>
    </row>
    <row r="135" spans="1:7" ht="12.4" customHeight="1" x14ac:dyDescent="0.15">
      <c r="A135" s="39" t="s">
        <v>125</v>
      </c>
      <c r="B135" s="9">
        <v>701677.04</v>
      </c>
      <c r="C135" s="12">
        <v>12725.5</v>
      </c>
      <c r="G135" s="10"/>
    </row>
    <row r="136" spans="1:7" ht="12.4" customHeight="1" x14ac:dyDescent="0.15">
      <c r="A136" s="39" t="s">
        <v>126</v>
      </c>
      <c r="B136" s="9">
        <v>401562.75</v>
      </c>
      <c r="C136" s="12">
        <v>7282.68</v>
      </c>
      <c r="G136" s="10"/>
    </row>
    <row r="137" spans="1:7" ht="12.4" customHeight="1" x14ac:dyDescent="0.15">
      <c r="A137" s="39" t="s">
        <v>127</v>
      </c>
      <c r="B137" s="9">
        <v>5783872.2199999997</v>
      </c>
      <c r="C137" s="12">
        <v>104895.35</v>
      </c>
      <c r="G137" s="10"/>
    </row>
    <row r="138" spans="1:7" ht="12.4" customHeight="1" x14ac:dyDescent="0.15">
      <c r="A138" s="39" t="s">
        <v>128</v>
      </c>
      <c r="B138" s="9">
        <v>2546595.39</v>
      </c>
      <c r="C138" s="12">
        <v>46184.63</v>
      </c>
      <c r="G138" s="10"/>
    </row>
    <row r="139" spans="1:7" ht="12.4" customHeight="1" x14ac:dyDescent="0.15">
      <c r="A139" s="39" t="s">
        <v>129</v>
      </c>
      <c r="B139" s="9">
        <v>6811305.5800000001</v>
      </c>
      <c r="C139" s="12">
        <v>123528.71</v>
      </c>
      <c r="G139" s="10"/>
    </row>
    <row r="140" spans="1:7" ht="12.4" customHeight="1" x14ac:dyDescent="0.15">
      <c r="A140" s="39" t="s">
        <v>130</v>
      </c>
      <c r="B140" s="9">
        <v>359281.71</v>
      </c>
      <c r="C140" s="12">
        <v>6515.87</v>
      </c>
      <c r="G140" s="10"/>
    </row>
    <row r="141" spans="1:7" ht="12.4" customHeight="1" x14ac:dyDescent="0.15">
      <c r="A141" s="39" t="s">
        <v>131</v>
      </c>
      <c r="B141" s="9">
        <v>1247980</v>
      </c>
      <c r="C141" s="12">
        <v>22633.16</v>
      </c>
      <c r="G141" s="10"/>
    </row>
    <row r="142" spans="1:7" ht="12.4" customHeight="1" x14ac:dyDescent="0.15">
      <c r="A142" s="39" t="s">
        <v>132</v>
      </c>
      <c r="B142" s="9">
        <v>4600879.21</v>
      </c>
      <c r="C142" s="12">
        <v>83440.789999999994</v>
      </c>
      <c r="G142" s="10"/>
    </row>
    <row r="143" spans="1:7" ht="12.4" customHeight="1" x14ac:dyDescent="0.15">
      <c r="A143" s="39" t="s">
        <v>133</v>
      </c>
      <c r="B143" s="9">
        <v>296042.75</v>
      </c>
      <c r="C143" s="12">
        <v>5368.98</v>
      </c>
      <c r="G143" s="10"/>
    </row>
    <row r="144" spans="1:7" ht="12.4" customHeight="1" x14ac:dyDescent="0.15">
      <c r="A144" s="39" t="s">
        <v>134</v>
      </c>
      <c r="B144" s="9">
        <v>335889.39</v>
      </c>
      <c r="C144" s="12">
        <v>6091.63</v>
      </c>
      <c r="G144" s="10"/>
    </row>
    <row r="145" spans="1:7" ht="12.4" customHeight="1" x14ac:dyDescent="0.15">
      <c r="A145" s="39" t="s">
        <v>135</v>
      </c>
      <c r="B145" s="9">
        <v>4460854.09</v>
      </c>
      <c r="C145" s="12">
        <v>80901.31</v>
      </c>
      <c r="G145" s="10"/>
    </row>
    <row r="146" spans="1:7" ht="12.4" customHeight="1" x14ac:dyDescent="0.15">
      <c r="A146" s="39" t="s">
        <v>136</v>
      </c>
      <c r="B146" s="9">
        <v>683271.68000000005</v>
      </c>
      <c r="C146" s="12">
        <v>12391.7</v>
      </c>
      <c r="D146" s="3"/>
      <c r="E146" s="4"/>
      <c r="F146" s="5"/>
      <c r="G146" s="10"/>
    </row>
    <row r="147" spans="1:7" ht="12.4" customHeight="1" x14ac:dyDescent="0.15">
      <c r="A147" s="39" t="s">
        <v>137</v>
      </c>
      <c r="B147" s="9">
        <v>3391226.46</v>
      </c>
      <c r="C147" s="12">
        <v>61502.720000000001</v>
      </c>
      <c r="D147" s="3"/>
      <c r="E147" s="4"/>
      <c r="F147" s="5"/>
      <c r="G147" s="10"/>
    </row>
    <row r="148" spans="1:7" ht="12.4" customHeight="1" x14ac:dyDescent="0.15">
      <c r="A148" s="39" t="s">
        <v>138</v>
      </c>
      <c r="B148" s="9">
        <v>1414647.17</v>
      </c>
      <c r="C148" s="12">
        <v>25655.81</v>
      </c>
      <c r="D148" s="3"/>
      <c r="E148" s="4"/>
      <c r="F148" s="5"/>
      <c r="G148" s="10"/>
    </row>
    <row r="149" spans="1:7" ht="12.4" customHeight="1" x14ac:dyDescent="0.15">
      <c r="A149" s="39" t="s">
        <v>139</v>
      </c>
      <c r="B149" s="9">
        <v>6601212.8700000001</v>
      </c>
      <c r="C149" s="12">
        <v>119718.51</v>
      </c>
      <c r="D149" s="3"/>
      <c r="E149" s="4"/>
      <c r="F149" s="5"/>
      <c r="G149" s="10"/>
    </row>
    <row r="150" spans="1:7" ht="12.4" customHeight="1" x14ac:dyDescent="0.15">
      <c r="A150" s="39" t="s">
        <v>140</v>
      </c>
      <c r="B150" s="9">
        <v>3023324.39</v>
      </c>
      <c r="C150" s="12">
        <v>54830.51</v>
      </c>
      <c r="D150" s="3"/>
      <c r="E150" s="4"/>
      <c r="F150" s="5"/>
      <c r="G150" s="10"/>
    </row>
    <row r="151" spans="1:7" ht="12.4" customHeight="1" x14ac:dyDescent="0.15">
      <c r="A151" s="39" t="s">
        <v>141</v>
      </c>
      <c r="B151" s="9">
        <v>9461338.6999999993</v>
      </c>
      <c r="C151" s="12">
        <v>171589.28</v>
      </c>
      <c r="D151" s="3"/>
      <c r="E151" s="4"/>
      <c r="F151" s="5"/>
      <c r="G151" s="10"/>
    </row>
    <row r="152" spans="1:7" ht="12.4" customHeight="1" x14ac:dyDescent="0.15">
      <c r="A152" s="39" t="s">
        <v>142</v>
      </c>
      <c r="B152" s="9">
        <v>611716.43000000005</v>
      </c>
      <c r="C152" s="12">
        <v>11093.99</v>
      </c>
      <c r="D152" s="3"/>
      <c r="E152" s="4"/>
      <c r="F152" s="5"/>
      <c r="G152" s="10"/>
    </row>
    <row r="153" spans="1:7" ht="12.4" customHeight="1" x14ac:dyDescent="0.15">
      <c r="A153" s="39" t="s">
        <v>143</v>
      </c>
      <c r="B153" s="9">
        <v>5890167.1200000001</v>
      </c>
      <c r="C153" s="12">
        <v>106823.1</v>
      </c>
      <c r="D153" s="3"/>
      <c r="E153" s="4"/>
      <c r="F153" s="5"/>
      <c r="G153" s="10"/>
    </row>
    <row r="154" spans="1:7" ht="12.4" customHeight="1" x14ac:dyDescent="0.15">
      <c r="A154" s="39" t="s">
        <v>144</v>
      </c>
      <c r="B154" s="9">
        <v>21231769.350000001</v>
      </c>
      <c r="C154" s="12">
        <v>385055.87</v>
      </c>
      <c r="D154" s="3"/>
      <c r="E154" s="4"/>
      <c r="F154" s="5"/>
      <c r="G154" s="10"/>
    </row>
    <row r="155" spans="1:7" ht="12.4" customHeight="1" x14ac:dyDescent="0.15">
      <c r="A155" s="39" t="s">
        <v>145</v>
      </c>
      <c r="B155" s="9">
        <v>6281523.8600000003</v>
      </c>
      <c r="C155" s="12">
        <v>113920.68</v>
      </c>
      <c r="D155" s="3"/>
      <c r="E155" s="4"/>
      <c r="F155" s="5"/>
      <c r="G155" s="10"/>
    </row>
    <row r="156" spans="1:7" ht="12.4" customHeight="1" x14ac:dyDescent="0.15">
      <c r="A156" s="39" t="s">
        <v>146</v>
      </c>
      <c r="B156" s="9">
        <v>665917.51</v>
      </c>
      <c r="C156" s="12">
        <v>12076.97</v>
      </c>
      <c r="D156" s="3"/>
      <c r="E156" s="4"/>
      <c r="F156" s="5"/>
      <c r="G156" s="10"/>
    </row>
    <row r="157" spans="1:7" ht="12.4" customHeight="1" x14ac:dyDescent="0.15">
      <c r="A157" s="39" t="s">
        <v>147</v>
      </c>
      <c r="B157" s="9">
        <v>2101863.14</v>
      </c>
      <c r="C157" s="12">
        <v>38119.040000000001</v>
      </c>
      <c r="D157" s="3"/>
      <c r="E157" s="4"/>
      <c r="F157" s="5"/>
      <c r="G157" s="10"/>
    </row>
    <row r="158" spans="1:7" ht="12.4" customHeight="1" x14ac:dyDescent="0.15">
      <c r="A158" s="39" t="s">
        <v>148</v>
      </c>
      <c r="B158" s="9">
        <v>403275.54</v>
      </c>
      <c r="C158" s="12">
        <v>7313.74</v>
      </c>
      <c r="D158" s="3"/>
      <c r="E158" s="4"/>
      <c r="F158" s="5"/>
      <c r="G158" s="10"/>
    </row>
    <row r="159" spans="1:7" ht="12.4" customHeight="1" x14ac:dyDescent="0.15">
      <c r="A159" s="39" t="s">
        <v>149</v>
      </c>
      <c r="B159" s="9">
        <v>3684047.79</v>
      </c>
      <c r="C159" s="12">
        <v>66813.279999999999</v>
      </c>
      <c r="D159" s="3"/>
      <c r="E159" s="4"/>
      <c r="F159" s="15"/>
      <c r="G159" s="10"/>
    </row>
    <row r="160" spans="1:7" ht="12.4" customHeight="1" x14ac:dyDescent="0.15">
      <c r="A160" s="39" t="s">
        <v>150</v>
      </c>
      <c r="B160" s="9">
        <v>756918.5</v>
      </c>
      <c r="C160" s="12">
        <v>13727.35</v>
      </c>
      <c r="D160" s="3"/>
      <c r="E160" s="4"/>
      <c r="F160" s="15"/>
      <c r="G160" s="10"/>
    </row>
    <row r="161" spans="1:10" ht="12.4" customHeight="1" x14ac:dyDescent="0.2">
      <c r="A161" s="29" t="s">
        <v>298</v>
      </c>
      <c r="B161" s="30">
        <f>SUM(B5:B160)</f>
        <v>466901614.13999981</v>
      </c>
      <c r="C161" s="30">
        <f>SUM(C5:C160)</f>
        <v>8452565.9700000044</v>
      </c>
      <c r="D161" s="3"/>
      <c r="E161" s="4"/>
      <c r="F161" s="15"/>
    </row>
    <row r="162" spans="1:10" ht="12.4" customHeight="1" x14ac:dyDescent="0.2">
      <c r="A162" s="40" t="s">
        <v>151</v>
      </c>
      <c r="B162" s="9">
        <v>24069595</v>
      </c>
      <c r="C162" s="12">
        <v>436522.21</v>
      </c>
      <c r="D162" s="3"/>
      <c r="E162" s="4"/>
      <c r="F162" s="15"/>
    </row>
    <row r="163" spans="1:10" ht="12.4" customHeight="1" x14ac:dyDescent="0.2">
      <c r="A163" s="40" t="s">
        <v>152</v>
      </c>
      <c r="B163" s="9">
        <v>20074762.059999999</v>
      </c>
      <c r="C163" s="12">
        <v>364072.57</v>
      </c>
      <c r="D163" s="3"/>
      <c r="E163" s="4"/>
      <c r="F163" s="15"/>
      <c r="G163" s="15"/>
      <c r="H163" s="15"/>
      <c r="I163" s="15"/>
      <c r="J163" s="15"/>
    </row>
    <row r="164" spans="1:10" ht="12.4" customHeight="1" x14ac:dyDescent="0.2">
      <c r="A164" s="40" t="s">
        <v>153</v>
      </c>
      <c r="B164" s="9">
        <v>5633851.0099999998</v>
      </c>
      <c r="C164" s="12">
        <v>102174.59</v>
      </c>
      <c r="D164" s="3"/>
      <c r="E164" s="4"/>
      <c r="F164" s="15"/>
      <c r="G164" s="15"/>
      <c r="H164" s="15"/>
      <c r="I164" s="15"/>
      <c r="J164" s="15"/>
    </row>
    <row r="165" spans="1:10" s="14" customFormat="1" ht="12.75" customHeight="1" x14ac:dyDescent="0.2">
      <c r="A165" s="41" t="s">
        <v>154</v>
      </c>
      <c r="B165" s="9">
        <v>1294075.96</v>
      </c>
      <c r="C165" s="12">
        <v>23469.15</v>
      </c>
      <c r="D165" s="3"/>
      <c r="E165" s="4"/>
      <c r="F165" s="15"/>
      <c r="G165" s="20"/>
      <c r="H165" s="20"/>
      <c r="I165" s="20"/>
      <c r="J165" s="20"/>
    </row>
    <row r="166" spans="1:10" s="15" customFormat="1" ht="12.4" customHeight="1" x14ac:dyDescent="0.2">
      <c r="A166" s="42" t="s">
        <v>155</v>
      </c>
      <c r="B166" s="9">
        <v>1126153.8600000001</v>
      </c>
      <c r="C166" s="12">
        <v>20423.740000000002</v>
      </c>
      <c r="D166" s="3"/>
      <c r="E166" s="4"/>
    </row>
    <row r="167" spans="1:10" s="15" customFormat="1" ht="12.4" customHeight="1" x14ac:dyDescent="0.2">
      <c r="A167" s="42" t="s">
        <v>156</v>
      </c>
      <c r="B167" s="9">
        <v>1561624.31</v>
      </c>
      <c r="C167" s="12">
        <v>28321.360000000001</v>
      </c>
      <c r="D167" s="3"/>
      <c r="E167" s="4"/>
    </row>
    <row r="168" spans="1:10" s="15" customFormat="1" ht="12.4" customHeight="1" x14ac:dyDescent="0.2">
      <c r="A168" s="42" t="s">
        <v>157</v>
      </c>
      <c r="B168" s="9">
        <v>657283872.38999999</v>
      </c>
      <c r="C168" s="12">
        <v>11920391.93</v>
      </c>
      <c r="D168" s="3"/>
      <c r="E168" s="4"/>
    </row>
    <row r="169" spans="1:10" s="15" customFormat="1" ht="12.4" customHeight="1" x14ac:dyDescent="0.2">
      <c r="A169" s="42" t="s">
        <v>158</v>
      </c>
      <c r="B169" s="9">
        <v>1379234.73</v>
      </c>
      <c r="C169" s="12">
        <v>25013.57</v>
      </c>
      <c r="D169" s="3"/>
      <c r="E169" s="4"/>
    </row>
    <row r="170" spans="1:10" s="15" customFormat="1" ht="12.4" customHeight="1" x14ac:dyDescent="0.2">
      <c r="A170" s="42" t="s">
        <v>159</v>
      </c>
      <c r="B170" s="9">
        <v>738918.94</v>
      </c>
      <c r="C170" s="12">
        <v>13400.91</v>
      </c>
      <c r="D170" s="3"/>
      <c r="E170" s="4"/>
    </row>
    <row r="171" spans="1:10" s="15" customFormat="1" ht="12.4" customHeight="1" x14ac:dyDescent="0.2">
      <c r="A171" s="42" t="s">
        <v>295</v>
      </c>
      <c r="B171" s="9">
        <v>2655217.89</v>
      </c>
      <c r="C171" s="12">
        <v>48154.59</v>
      </c>
      <c r="D171" s="3"/>
      <c r="E171" s="4"/>
    </row>
    <row r="172" spans="1:10" s="15" customFormat="1" ht="12.4" customHeight="1" x14ac:dyDescent="0.2">
      <c r="A172" s="42" t="s">
        <v>160</v>
      </c>
      <c r="B172" s="9">
        <v>2083966.13</v>
      </c>
      <c r="C172" s="12">
        <v>37794.47</v>
      </c>
      <c r="D172" s="3"/>
      <c r="E172" s="4"/>
    </row>
    <row r="173" spans="1:10" s="15" customFormat="1" ht="12.4" customHeight="1" x14ac:dyDescent="0.2">
      <c r="A173" s="42" t="s">
        <v>161</v>
      </c>
      <c r="B173" s="9">
        <v>500342.51</v>
      </c>
      <c r="C173" s="12">
        <v>9074.1299999999992</v>
      </c>
      <c r="D173" s="3"/>
      <c r="E173" s="4"/>
    </row>
    <row r="174" spans="1:10" s="15" customFormat="1" ht="12.4" customHeight="1" x14ac:dyDescent="0.2">
      <c r="A174" s="42" t="s">
        <v>162</v>
      </c>
      <c r="B174" s="9">
        <v>2969227.51</v>
      </c>
      <c r="C174" s="12">
        <v>53849.42</v>
      </c>
      <c r="D174" s="3"/>
      <c r="E174" s="4"/>
    </row>
    <row r="175" spans="1:10" s="15" customFormat="1" ht="12.4" customHeight="1" x14ac:dyDescent="0.2">
      <c r="A175" s="42" t="s">
        <v>163</v>
      </c>
      <c r="B175" s="9">
        <v>2506210</v>
      </c>
      <c r="C175" s="12">
        <v>45452.21</v>
      </c>
      <c r="D175" s="3"/>
      <c r="E175" s="4"/>
    </row>
    <row r="176" spans="1:10" s="15" customFormat="1" ht="12.4" customHeight="1" x14ac:dyDescent="0.2">
      <c r="A176" s="42" t="s">
        <v>164</v>
      </c>
      <c r="B176" s="9">
        <v>961366.81</v>
      </c>
      <c r="C176" s="12">
        <v>17435.189999999999</v>
      </c>
      <c r="D176" s="3"/>
      <c r="E176" s="4"/>
    </row>
    <row r="177" spans="1:5" s="15" customFormat="1" ht="12.4" customHeight="1" x14ac:dyDescent="0.2">
      <c r="A177" s="42" t="s">
        <v>303</v>
      </c>
      <c r="B177" s="9">
        <v>0</v>
      </c>
      <c r="C177" s="12">
        <v>0</v>
      </c>
      <c r="D177" s="3"/>
      <c r="E177" s="4"/>
    </row>
    <row r="178" spans="1:5" s="15" customFormat="1" ht="12.4" customHeight="1" x14ac:dyDescent="0.2">
      <c r="A178" s="42" t="s">
        <v>165</v>
      </c>
      <c r="B178" s="9">
        <v>2451685.44</v>
      </c>
      <c r="C178" s="12">
        <v>44463.360000000001</v>
      </c>
      <c r="D178" s="3"/>
      <c r="E178" s="4"/>
    </row>
    <row r="179" spans="1:5" s="15" customFormat="1" ht="12.4" customHeight="1" x14ac:dyDescent="0.2">
      <c r="A179" s="42" t="s">
        <v>166</v>
      </c>
      <c r="B179" s="9">
        <v>2075799.81</v>
      </c>
      <c r="C179" s="12">
        <v>37646.36</v>
      </c>
      <c r="D179" s="3"/>
      <c r="E179" s="4"/>
    </row>
    <row r="180" spans="1:5" s="15" customFormat="1" ht="12.4" customHeight="1" x14ac:dyDescent="0.2">
      <c r="A180" s="42" t="s">
        <v>167</v>
      </c>
      <c r="B180" s="9">
        <v>1841849.3699999999</v>
      </c>
      <c r="C180" s="12">
        <v>33403.480000000003</v>
      </c>
      <c r="D180" s="3"/>
      <c r="E180" s="4"/>
    </row>
    <row r="181" spans="1:5" s="15" customFormat="1" ht="12.4" customHeight="1" x14ac:dyDescent="0.2">
      <c r="A181" s="42" t="s">
        <v>168</v>
      </c>
      <c r="B181" s="9">
        <v>3132357.09</v>
      </c>
      <c r="C181" s="12">
        <v>56807.91</v>
      </c>
      <c r="D181" s="3"/>
      <c r="E181" s="4"/>
    </row>
    <row r="182" spans="1:5" s="15" customFormat="1" ht="12.4" customHeight="1" x14ac:dyDescent="0.2">
      <c r="A182" s="42" t="s">
        <v>169</v>
      </c>
      <c r="B182" s="9">
        <v>792343.69</v>
      </c>
      <c r="C182" s="12">
        <v>14369.81</v>
      </c>
      <c r="D182" s="3"/>
      <c r="E182" s="4"/>
    </row>
    <row r="183" spans="1:5" s="15" customFormat="1" ht="12.4" customHeight="1" x14ac:dyDescent="0.2">
      <c r="A183" s="42" t="s">
        <v>170</v>
      </c>
      <c r="B183" s="9">
        <v>3756530.85</v>
      </c>
      <c r="C183" s="12">
        <v>68127.820000000007</v>
      </c>
      <c r="D183" s="3"/>
      <c r="E183" s="4"/>
    </row>
    <row r="184" spans="1:5" s="15" customFormat="1" ht="12.4" customHeight="1" x14ac:dyDescent="0.2">
      <c r="A184" s="42" t="s">
        <v>171</v>
      </c>
      <c r="B184" s="9">
        <v>717604.08</v>
      </c>
      <c r="C184" s="12">
        <v>13014.35</v>
      </c>
      <c r="D184" s="3"/>
      <c r="E184" s="4"/>
    </row>
    <row r="185" spans="1:5" s="15" customFormat="1" ht="12.4" customHeight="1" x14ac:dyDescent="0.2">
      <c r="A185" s="42" t="s">
        <v>172</v>
      </c>
      <c r="B185" s="9">
        <v>4823870.17</v>
      </c>
      <c r="C185" s="12">
        <v>87484.91</v>
      </c>
      <c r="D185" s="16"/>
      <c r="E185" s="17"/>
    </row>
    <row r="186" spans="1:5" s="15" customFormat="1" ht="12.4" customHeight="1" x14ac:dyDescent="0.2">
      <c r="A186" s="42" t="s">
        <v>173</v>
      </c>
      <c r="B186" s="9">
        <v>3744203</v>
      </c>
      <c r="C186" s="12">
        <v>67904.25</v>
      </c>
      <c r="D186" s="16"/>
      <c r="E186" s="17"/>
    </row>
    <row r="187" spans="1:5" s="15" customFormat="1" ht="12.4" customHeight="1" x14ac:dyDescent="0.2">
      <c r="A187" s="42" t="s">
        <v>174</v>
      </c>
      <c r="B187" s="9">
        <v>804606676.17999995</v>
      </c>
      <c r="C187" s="12">
        <v>14592214</v>
      </c>
      <c r="D187" s="3"/>
      <c r="E187" s="4"/>
    </row>
    <row r="188" spans="1:5" s="15" customFormat="1" ht="12.4" customHeight="1" x14ac:dyDescent="0.2">
      <c r="A188" s="42" t="s">
        <v>175</v>
      </c>
      <c r="B188" s="9">
        <v>278502.37</v>
      </c>
      <c r="C188" s="12">
        <v>5050.87</v>
      </c>
      <c r="D188" s="3"/>
      <c r="E188" s="4"/>
    </row>
    <row r="189" spans="1:5" s="15" customFormat="1" ht="12.4" customHeight="1" x14ac:dyDescent="0.2">
      <c r="A189" s="42" t="s">
        <v>176</v>
      </c>
      <c r="B189" s="9">
        <v>3467069</v>
      </c>
      <c r="C189" s="12">
        <v>62878.19</v>
      </c>
      <c r="D189" s="3"/>
      <c r="E189" s="4"/>
    </row>
    <row r="190" spans="1:5" s="15" customFormat="1" ht="12.4" customHeight="1" x14ac:dyDescent="0.2">
      <c r="A190" s="42" t="s">
        <v>177</v>
      </c>
      <c r="B190" s="9">
        <v>6980731</v>
      </c>
      <c r="C190" s="12">
        <v>126601.39</v>
      </c>
      <c r="D190" s="3"/>
      <c r="E190" s="4"/>
    </row>
    <row r="191" spans="1:5" s="15" customFormat="1" ht="12.4" customHeight="1" x14ac:dyDescent="0.2">
      <c r="A191" s="42" t="s">
        <v>178</v>
      </c>
      <c r="B191" s="9">
        <v>5438769</v>
      </c>
      <c r="C191" s="12">
        <v>98636.62</v>
      </c>
      <c r="D191" s="3"/>
      <c r="E191" s="4"/>
    </row>
    <row r="192" spans="1:5" s="15" customFormat="1" ht="12.4" customHeight="1" x14ac:dyDescent="0.2">
      <c r="A192" s="42" t="s">
        <v>179</v>
      </c>
      <c r="B192" s="9">
        <v>5918845.3499999996</v>
      </c>
      <c r="C192" s="12">
        <v>107343.2</v>
      </c>
      <c r="D192" s="3"/>
      <c r="E192" s="4"/>
    </row>
    <row r="193" spans="1:6" s="15" customFormat="1" ht="12.4" customHeight="1" x14ac:dyDescent="0.2">
      <c r="A193" s="42" t="s">
        <v>180</v>
      </c>
      <c r="B193" s="9">
        <v>488034.87</v>
      </c>
      <c r="C193" s="12">
        <v>8850.92</v>
      </c>
      <c r="D193" s="3"/>
      <c r="E193" s="4"/>
    </row>
    <row r="194" spans="1:6" s="15" customFormat="1" ht="12.4" customHeight="1" x14ac:dyDescent="0.2">
      <c r="A194" s="42" t="s">
        <v>181</v>
      </c>
      <c r="B194" s="9">
        <v>607407.49</v>
      </c>
      <c r="C194" s="12">
        <v>11015.84</v>
      </c>
      <c r="D194" s="3"/>
      <c r="E194" s="4"/>
    </row>
    <row r="195" spans="1:6" s="15" customFormat="1" ht="12.4" customHeight="1" x14ac:dyDescent="0.2">
      <c r="A195" s="42" t="s">
        <v>182</v>
      </c>
      <c r="B195" s="9">
        <v>1565399.7</v>
      </c>
      <c r="C195" s="12">
        <v>28389.83</v>
      </c>
      <c r="D195" s="3"/>
      <c r="E195" s="4"/>
    </row>
    <row r="196" spans="1:6" s="15" customFormat="1" ht="12.4" customHeight="1" x14ac:dyDescent="0.2">
      <c r="A196" s="42" t="s">
        <v>183</v>
      </c>
      <c r="B196" s="9">
        <v>78465328.150000006</v>
      </c>
      <c r="C196" s="12">
        <v>1423034.25</v>
      </c>
      <c r="D196" s="3"/>
      <c r="E196" s="4"/>
    </row>
    <row r="197" spans="1:6" s="15" customFormat="1" ht="12.4" customHeight="1" x14ac:dyDescent="0.2">
      <c r="A197" s="42" t="s">
        <v>184</v>
      </c>
      <c r="B197" s="9">
        <v>156088020.34999999</v>
      </c>
      <c r="C197" s="12">
        <v>2830786.6</v>
      </c>
      <c r="D197" s="3"/>
      <c r="E197" s="4"/>
      <c r="F197" s="18"/>
    </row>
    <row r="198" spans="1:6" s="15" customFormat="1" ht="12.4" customHeight="1" x14ac:dyDescent="0.2">
      <c r="A198" s="42" t="s">
        <v>185</v>
      </c>
      <c r="B198" s="9">
        <v>794348.27</v>
      </c>
      <c r="C198" s="12">
        <v>14406.17</v>
      </c>
      <c r="D198" s="3"/>
      <c r="E198" s="4"/>
      <c r="F198" s="18"/>
    </row>
    <row r="199" spans="1:6" s="15" customFormat="1" ht="12.4" customHeight="1" x14ac:dyDescent="0.2">
      <c r="A199" s="42" t="s">
        <v>186</v>
      </c>
      <c r="B199" s="9">
        <v>2584305.0699999998</v>
      </c>
      <c r="C199" s="12">
        <v>46868.53</v>
      </c>
      <c r="D199" s="3"/>
      <c r="E199" s="4"/>
      <c r="F199" s="18"/>
    </row>
    <row r="200" spans="1:6" s="15" customFormat="1" ht="12.4" customHeight="1" x14ac:dyDescent="0.2">
      <c r="A200" s="42" t="s">
        <v>187</v>
      </c>
      <c r="B200" s="9">
        <v>43841.98</v>
      </c>
      <c r="C200" s="12">
        <v>795.11</v>
      </c>
      <c r="D200" s="3"/>
      <c r="E200" s="4"/>
      <c r="F200" s="18"/>
    </row>
    <row r="201" spans="1:6" s="15" customFormat="1" ht="12.4" customHeight="1" x14ac:dyDescent="0.2">
      <c r="A201" s="42" t="s">
        <v>188</v>
      </c>
      <c r="B201" s="9">
        <v>2189960.16</v>
      </c>
      <c r="C201" s="12">
        <v>39716.76</v>
      </c>
      <c r="D201" s="3"/>
      <c r="E201" s="4"/>
      <c r="F201" s="18"/>
    </row>
    <row r="202" spans="1:6" s="15" customFormat="1" ht="12.4" customHeight="1" x14ac:dyDescent="0.2">
      <c r="A202" s="42" t="s">
        <v>189</v>
      </c>
      <c r="B202" s="9">
        <v>804366.9</v>
      </c>
      <c r="C202" s="12">
        <v>14587.87</v>
      </c>
      <c r="D202" s="3"/>
      <c r="E202" s="4"/>
      <c r="F202" s="18"/>
    </row>
    <row r="203" spans="1:6" s="15" customFormat="1" ht="12.4" customHeight="1" x14ac:dyDescent="0.2">
      <c r="A203" s="42" t="s">
        <v>190</v>
      </c>
      <c r="B203" s="9">
        <v>67731.3</v>
      </c>
      <c r="C203" s="12">
        <v>1228.3599999999999</v>
      </c>
      <c r="D203" s="3"/>
      <c r="E203" s="4"/>
      <c r="F203" s="18"/>
    </row>
    <row r="204" spans="1:6" s="15" customFormat="1" ht="12.4" customHeight="1" x14ac:dyDescent="0.2">
      <c r="A204" s="42" t="s">
        <v>191</v>
      </c>
      <c r="B204" s="9">
        <v>5950218.1600000001</v>
      </c>
      <c r="C204" s="12">
        <v>107912.18</v>
      </c>
      <c r="D204" s="3"/>
      <c r="E204" s="4"/>
      <c r="F204" s="18"/>
    </row>
    <row r="205" spans="1:6" s="15" customFormat="1" ht="12.4" customHeight="1" x14ac:dyDescent="0.2">
      <c r="A205" s="42" t="s">
        <v>192</v>
      </c>
      <c r="B205" s="9">
        <v>6444760.7300000004</v>
      </c>
      <c r="C205" s="12">
        <v>116881.12</v>
      </c>
      <c r="D205" s="3"/>
      <c r="E205" s="4"/>
      <c r="F205" s="18"/>
    </row>
    <row r="206" spans="1:6" s="15" customFormat="1" ht="12.4" customHeight="1" x14ac:dyDescent="0.2">
      <c r="A206" s="42" t="s">
        <v>193</v>
      </c>
      <c r="B206" s="9">
        <v>804368.26</v>
      </c>
      <c r="C206" s="12">
        <v>14587.89</v>
      </c>
      <c r="D206" s="3"/>
      <c r="E206" s="4"/>
      <c r="F206" s="18"/>
    </row>
    <row r="207" spans="1:6" s="15" customFormat="1" ht="12.4" customHeight="1" x14ac:dyDescent="0.2">
      <c r="A207" s="42" t="s">
        <v>194</v>
      </c>
      <c r="B207" s="9">
        <v>13691634.48</v>
      </c>
      <c r="C207" s="12">
        <v>248309.23</v>
      </c>
      <c r="D207" s="3"/>
      <c r="E207" s="4"/>
      <c r="F207" s="18"/>
    </row>
    <row r="208" spans="1:6" s="15" customFormat="1" ht="12.4" customHeight="1" x14ac:dyDescent="0.2">
      <c r="A208" s="42" t="s">
        <v>195</v>
      </c>
      <c r="B208" s="9">
        <v>3395835.89</v>
      </c>
      <c r="C208" s="12">
        <v>61586.32</v>
      </c>
      <c r="D208" s="3"/>
      <c r="E208" s="4"/>
      <c r="F208" s="18"/>
    </row>
    <row r="209" spans="1:6" s="15" customFormat="1" ht="12.4" customHeight="1" x14ac:dyDescent="0.2">
      <c r="A209" s="42" t="s">
        <v>304</v>
      </c>
      <c r="B209" s="21">
        <v>0</v>
      </c>
      <c r="C209" s="21">
        <v>0</v>
      </c>
      <c r="D209" s="3"/>
      <c r="E209" s="4"/>
      <c r="F209" s="18"/>
    </row>
    <row r="210" spans="1:6" s="15" customFormat="1" ht="12.4" customHeight="1" x14ac:dyDescent="0.2">
      <c r="A210" s="42" t="s">
        <v>196</v>
      </c>
      <c r="B210" s="9">
        <v>422000</v>
      </c>
      <c r="C210" s="12">
        <v>7653.32</v>
      </c>
      <c r="D210" s="3"/>
      <c r="E210" s="4"/>
      <c r="F210" s="18"/>
    </row>
    <row r="211" spans="1:6" s="15" customFormat="1" ht="12" customHeight="1" x14ac:dyDescent="0.2">
      <c r="A211" s="42" t="s">
        <v>197</v>
      </c>
      <c r="B211" s="9">
        <v>915675.88</v>
      </c>
      <c r="C211" s="12">
        <v>16606.55</v>
      </c>
      <c r="D211" s="3"/>
      <c r="E211" s="4"/>
      <c r="F211" s="18"/>
    </row>
    <row r="212" spans="1:6" s="15" customFormat="1" ht="12.4" customHeight="1" x14ac:dyDescent="0.2">
      <c r="A212" s="42" t="s">
        <v>198</v>
      </c>
      <c r="B212" s="9">
        <v>787168.8</v>
      </c>
      <c r="C212" s="12">
        <v>14275.96</v>
      </c>
      <c r="D212" s="3"/>
      <c r="E212" s="4"/>
      <c r="F212" s="18"/>
    </row>
    <row r="213" spans="1:6" s="15" customFormat="1" ht="12.4" customHeight="1" x14ac:dyDescent="0.2">
      <c r="A213" s="42" t="s">
        <v>199</v>
      </c>
      <c r="B213" s="9">
        <v>3594912.16</v>
      </c>
      <c r="C213" s="12">
        <v>65196.73</v>
      </c>
      <c r="D213" s="3"/>
      <c r="E213" s="4"/>
      <c r="F213" s="18"/>
    </row>
    <row r="214" spans="1:6" s="15" customFormat="1" ht="12.4" customHeight="1" x14ac:dyDescent="0.2">
      <c r="A214" s="42" t="s">
        <v>200</v>
      </c>
      <c r="B214" s="9">
        <v>1467504.31</v>
      </c>
      <c r="C214" s="12">
        <v>26614.42</v>
      </c>
      <c r="D214" s="3"/>
      <c r="E214" s="4"/>
      <c r="F214" s="18"/>
    </row>
    <row r="215" spans="1:6" s="15" customFormat="1" ht="12.4" customHeight="1" x14ac:dyDescent="0.2">
      <c r="A215" s="42" t="s">
        <v>201</v>
      </c>
      <c r="B215" s="9">
        <v>966456591.69000006</v>
      </c>
      <c r="C215" s="12">
        <v>17527497.32</v>
      </c>
      <c r="D215" s="3"/>
      <c r="E215" s="4"/>
      <c r="F215" s="18"/>
    </row>
    <row r="216" spans="1:6" s="15" customFormat="1" ht="12.4" customHeight="1" x14ac:dyDescent="0.2">
      <c r="A216" s="42" t="s">
        <v>202</v>
      </c>
      <c r="B216" s="9">
        <v>1257306.49</v>
      </c>
      <c r="C216" s="12">
        <v>22802.3</v>
      </c>
      <c r="D216" s="3"/>
      <c r="E216" s="4"/>
      <c r="F216" s="18"/>
    </row>
    <row r="217" spans="1:6" s="15" customFormat="1" ht="12.4" customHeight="1" x14ac:dyDescent="0.2">
      <c r="A217" s="42" t="s">
        <v>203</v>
      </c>
      <c r="B217" s="9">
        <v>5674937.96</v>
      </c>
      <c r="C217" s="12">
        <v>102919.74</v>
      </c>
      <c r="D217" s="22"/>
      <c r="E217" s="23"/>
    </row>
    <row r="218" spans="1:6" s="15" customFormat="1" ht="12.4" customHeight="1" x14ac:dyDescent="0.2">
      <c r="A218" s="42" t="s">
        <v>204</v>
      </c>
      <c r="B218" s="9">
        <v>54555.33</v>
      </c>
      <c r="C218" s="12">
        <v>989.41</v>
      </c>
      <c r="D218" s="10"/>
      <c r="E218" s="10"/>
    </row>
    <row r="219" spans="1:6" s="15" customFormat="1" ht="12.4" customHeight="1" x14ac:dyDescent="0.2">
      <c r="A219" s="42" t="s">
        <v>205</v>
      </c>
      <c r="B219" s="9">
        <v>560945.06000000006</v>
      </c>
      <c r="C219" s="12">
        <v>10173.209999999999</v>
      </c>
      <c r="D219" s="10"/>
      <c r="E219" s="10"/>
    </row>
    <row r="220" spans="1:6" s="15" customFormat="1" ht="12.4" customHeight="1" x14ac:dyDescent="0.2">
      <c r="A220" s="42" t="s">
        <v>206</v>
      </c>
      <c r="B220" s="9">
        <v>8284965.0599999996</v>
      </c>
      <c r="C220" s="12">
        <v>150254.76</v>
      </c>
      <c r="D220" s="10"/>
      <c r="E220" s="10"/>
    </row>
    <row r="221" spans="1:6" s="15" customFormat="1" ht="12.4" customHeight="1" x14ac:dyDescent="0.2">
      <c r="A221" s="42" t="s">
        <v>207</v>
      </c>
      <c r="B221" s="9">
        <v>2011628</v>
      </c>
      <c r="C221" s="12">
        <v>36482.550000000003</v>
      </c>
      <c r="D221" s="10"/>
      <c r="E221" s="10"/>
    </row>
    <row r="222" spans="1:6" s="15" customFormat="1" ht="12.4" customHeight="1" x14ac:dyDescent="0.2">
      <c r="A222" s="42" t="s">
        <v>292</v>
      </c>
      <c r="B222" s="9">
        <v>23797383.650000002</v>
      </c>
      <c r="C222" s="12">
        <v>431585.43</v>
      </c>
      <c r="D222" s="10"/>
      <c r="E222" s="10"/>
    </row>
    <row r="223" spans="1:6" s="15" customFormat="1" ht="12.4" customHeight="1" x14ac:dyDescent="0.2">
      <c r="A223" s="42" t="s">
        <v>208</v>
      </c>
      <c r="B223" s="9">
        <v>3736988.13</v>
      </c>
      <c r="C223" s="12">
        <v>67773.399999999994</v>
      </c>
      <c r="D223" s="10"/>
      <c r="E223" s="10"/>
      <c r="F223" s="11"/>
    </row>
    <row r="224" spans="1:6" s="15" customFormat="1" ht="12.4" customHeight="1" x14ac:dyDescent="0.2">
      <c r="A224" s="42" t="s">
        <v>209</v>
      </c>
      <c r="B224" s="9">
        <v>3391916.02</v>
      </c>
      <c r="C224" s="12">
        <v>61515.23</v>
      </c>
      <c r="D224" s="10"/>
      <c r="E224" s="10"/>
      <c r="F224" s="11"/>
    </row>
    <row r="225" spans="1:6" s="15" customFormat="1" ht="12.4" customHeight="1" x14ac:dyDescent="0.2">
      <c r="A225" s="42" t="s">
        <v>210</v>
      </c>
      <c r="B225" s="9">
        <v>3458580.1300000004</v>
      </c>
      <c r="C225" s="12">
        <v>62724.24</v>
      </c>
      <c r="D225" s="10"/>
      <c r="E225" s="10"/>
      <c r="F225" s="11"/>
    </row>
    <row r="226" spans="1:6" s="15" customFormat="1" ht="12.4" customHeight="1" x14ac:dyDescent="0.2">
      <c r="A226" s="42" t="s">
        <v>211</v>
      </c>
      <c r="B226" s="9">
        <v>6737577.5900000008</v>
      </c>
      <c r="C226" s="12">
        <v>122191.6</v>
      </c>
      <c r="D226" s="10"/>
      <c r="E226" s="10"/>
      <c r="F226" s="11"/>
    </row>
    <row r="227" spans="1:6" s="15" customFormat="1" ht="12.4" customHeight="1" x14ac:dyDescent="0.2">
      <c r="A227" s="42" t="s">
        <v>212</v>
      </c>
      <c r="B227" s="9">
        <v>488800</v>
      </c>
      <c r="C227" s="12">
        <v>8864.7999999999993</v>
      </c>
      <c r="D227" s="10"/>
      <c r="E227" s="10"/>
      <c r="F227" s="11"/>
    </row>
    <row r="228" spans="1:6" s="15" customFormat="1" ht="12.4" customHeight="1" x14ac:dyDescent="0.2">
      <c r="A228" s="42" t="s">
        <v>213</v>
      </c>
      <c r="B228" s="9">
        <v>6945950.3200000003</v>
      </c>
      <c r="C228" s="12">
        <v>125970.61</v>
      </c>
      <c r="D228" s="10"/>
      <c r="E228" s="10"/>
      <c r="F228" s="11"/>
    </row>
    <row r="229" spans="1:6" s="15" customFormat="1" ht="12.4" customHeight="1" x14ac:dyDescent="0.2">
      <c r="A229" s="42" t="s">
        <v>214</v>
      </c>
      <c r="B229" s="9">
        <v>1695471.66</v>
      </c>
      <c r="C229" s="12">
        <v>30748.79</v>
      </c>
      <c r="D229" s="10"/>
      <c r="E229" s="10"/>
      <c r="F229" s="11"/>
    </row>
    <row r="230" spans="1:6" s="15" customFormat="1" ht="12.4" customHeight="1" x14ac:dyDescent="0.2">
      <c r="A230" s="42" t="s">
        <v>215</v>
      </c>
      <c r="B230" s="9">
        <v>1605967.76</v>
      </c>
      <c r="C230" s="12">
        <v>29125.57</v>
      </c>
      <c r="D230" s="10"/>
      <c r="E230" s="10"/>
      <c r="F230" s="11"/>
    </row>
    <row r="231" spans="1:6" s="15" customFormat="1" ht="12.4" customHeight="1" x14ac:dyDescent="0.2">
      <c r="A231" s="42" t="s">
        <v>216</v>
      </c>
      <c r="B231" s="9">
        <v>1654943.94</v>
      </c>
      <c r="C231" s="12">
        <v>30013.79</v>
      </c>
      <c r="D231" s="10"/>
      <c r="E231" s="10"/>
      <c r="F231" s="11"/>
    </row>
    <row r="232" spans="1:6" s="15" customFormat="1" ht="12.4" customHeight="1" x14ac:dyDescent="0.2">
      <c r="A232" s="42" t="s">
        <v>217</v>
      </c>
      <c r="B232" s="9">
        <v>1154813</v>
      </c>
      <c r="C232" s="12">
        <v>20943.5</v>
      </c>
      <c r="D232" s="10"/>
      <c r="E232" s="10"/>
      <c r="F232" s="11"/>
    </row>
    <row r="233" spans="1:6" s="15" customFormat="1" ht="12.4" customHeight="1" x14ac:dyDescent="0.2">
      <c r="A233" s="42" t="s">
        <v>218</v>
      </c>
      <c r="B233" s="9">
        <v>22304535.59</v>
      </c>
      <c r="C233" s="12">
        <v>404511.38</v>
      </c>
      <c r="D233" s="10"/>
      <c r="E233" s="10"/>
      <c r="F233" s="11"/>
    </row>
    <row r="234" spans="1:6" s="15" customFormat="1" ht="12.4" customHeight="1" x14ac:dyDescent="0.2">
      <c r="A234" s="42" t="s">
        <v>219</v>
      </c>
      <c r="B234" s="9">
        <v>1695092.45</v>
      </c>
      <c r="C234" s="12">
        <v>30741.919999999998</v>
      </c>
      <c r="D234" s="10"/>
      <c r="E234" s="10"/>
      <c r="F234" s="11"/>
    </row>
    <row r="235" spans="1:6" s="15" customFormat="1" ht="12.4" customHeight="1" x14ac:dyDescent="0.2">
      <c r="A235" s="42" t="s">
        <v>220</v>
      </c>
      <c r="B235" s="9">
        <v>423214.29000000004</v>
      </c>
      <c r="C235" s="12">
        <v>7675.34</v>
      </c>
      <c r="D235" s="10"/>
      <c r="E235" s="10"/>
      <c r="F235" s="11"/>
    </row>
    <row r="236" spans="1:6" s="15" customFormat="1" ht="12.4" customHeight="1" x14ac:dyDescent="0.2">
      <c r="A236" s="42" t="s">
        <v>221</v>
      </c>
      <c r="B236" s="9">
        <v>25143372</v>
      </c>
      <c r="C236" s="12">
        <v>455996.05</v>
      </c>
      <c r="D236" s="10"/>
      <c r="E236" s="10"/>
      <c r="F236" s="11"/>
    </row>
    <row r="237" spans="1:6" s="15" customFormat="1" ht="12.4" customHeight="1" x14ac:dyDescent="0.2">
      <c r="A237" s="42" t="s">
        <v>222</v>
      </c>
      <c r="B237" s="9">
        <v>19062417</v>
      </c>
      <c r="C237" s="12">
        <v>345712.85</v>
      </c>
      <c r="D237" s="10"/>
      <c r="E237" s="10"/>
      <c r="F237" s="11"/>
    </row>
    <row r="238" spans="1:6" s="15" customFormat="1" ht="12.4" customHeight="1" x14ac:dyDescent="0.2">
      <c r="A238" s="42" t="s">
        <v>223</v>
      </c>
      <c r="B238" s="9">
        <v>10389129.859999999</v>
      </c>
      <c r="C238" s="12">
        <v>188415.55</v>
      </c>
      <c r="D238" s="10"/>
      <c r="E238" s="10"/>
      <c r="F238" s="11"/>
    </row>
    <row r="239" spans="1:6" s="15" customFormat="1" ht="12.4" customHeight="1" x14ac:dyDescent="0.2">
      <c r="A239" s="42" t="s">
        <v>224</v>
      </c>
      <c r="B239" s="9">
        <v>6907619.0999999996</v>
      </c>
      <c r="C239" s="12">
        <v>125275.44</v>
      </c>
      <c r="D239" s="10"/>
      <c r="E239" s="10"/>
      <c r="F239" s="11"/>
    </row>
    <row r="240" spans="1:6" s="15" customFormat="1" ht="12.4" customHeight="1" x14ac:dyDescent="0.2">
      <c r="A240" s="42" t="s">
        <v>225</v>
      </c>
      <c r="B240" s="9">
        <v>878846.46</v>
      </c>
      <c r="C240" s="12">
        <v>15938.61</v>
      </c>
      <c r="D240" s="10"/>
      <c r="E240" s="10"/>
      <c r="F240" s="11"/>
    </row>
    <row r="241" spans="1:6" s="15" customFormat="1" ht="12.4" customHeight="1" x14ac:dyDescent="0.2">
      <c r="A241" s="42" t="s">
        <v>226</v>
      </c>
      <c r="B241" s="9">
        <v>4368867.8099999996</v>
      </c>
      <c r="C241" s="12">
        <v>79233.070000000007</v>
      </c>
      <c r="D241" s="10"/>
      <c r="E241" s="10"/>
      <c r="F241" s="11"/>
    </row>
    <row r="242" spans="1:6" s="15" customFormat="1" ht="12.4" customHeight="1" x14ac:dyDescent="0.2">
      <c r="A242" s="42" t="s">
        <v>227</v>
      </c>
      <c r="B242" s="9">
        <v>1545753.45</v>
      </c>
      <c r="C242" s="12">
        <v>28033.53</v>
      </c>
      <c r="D242" s="10"/>
      <c r="E242" s="10"/>
      <c r="F242" s="11"/>
    </row>
    <row r="243" spans="1:6" s="15" customFormat="1" ht="12.4" customHeight="1" x14ac:dyDescent="0.2">
      <c r="A243" s="42" t="s">
        <v>228</v>
      </c>
      <c r="B243" s="9">
        <v>80250001.549999997</v>
      </c>
      <c r="C243" s="12">
        <v>1455400.8</v>
      </c>
      <c r="D243" s="10"/>
      <c r="E243" s="10"/>
      <c r="F243" s="11"/>
    </row>
    <row r="244" spans="1:6" s="15" customFormat="1" ht="12.4" customHeight="1" x14ac:dyDescent="0.2">
      <c r="A244" s="42" t="s">
        <v>229</v>
      </c>
      <c r="B244" s="9">
        <v>3806921.22</v>
      </c>
      <c r="C244" s="12">
        <v>69041.7</v>
      </c>
      <c r="D244" s="10"/>
      <c r="E244" s="10"/>
      <c r="F244" s="11"/>
    </row>
    <row r="245" spans="1:6" s="15" customFormat="1" ht="12.4" customHeight="1" x14ac:dyDescent="0.2">
      <c r="A245" s="42" t="s">
        <v>230</v>
      </c>
      <c r="B245" s="9">
        <v>49273642.829999998</v>
      </c>
      <c r="C245" s="12">
        <v>893618.66</v>
      </c>
      <c r="D245" s="10"/>
      <c r="E245" s="10"/>
      <c r="F245" s="11"/>
    </row>
    <row r="246" spans="1:6" s="15" customFormat="1" ht="12.4" customHeight="1" x14ac:dyDescent="0.2">
      <c r="A246" s="42" t="s">
        <v>231</v>
      </c>
      <c r="B246" s="9">
        <v>7281816.3399999999</v>
      </c>
      <c r="C246" s="12">
        <v>132061.82</v>
      </c>
      <c r="D246" s="10"/>
      <c r="E246" s="10"/>
      <c r="F246" s="11"/>
    </row>
    <row r="247" spans="1:6" s="15" customFormat="1" ht="12.4" customHeight="1" x14ac:dyDescent="0.2">
      <c r="A247" s="42" t="s">
        <v>232</v>
      </c>
      <c r="B247" s="9">
        <v>163648.57</v>
      </c>
      <c r="C247" s="12">
        <v>2967.9</v>
      </c>
      <c r="D247" s="10"/>
      <c r="E247" s="10"/>
      <c r="F247" s="11"/>
    </row>
    <row r="248" spans="1:6" s="15" customFormat="1" ht="12.4" customHeight="1" x14ac:dyDescent="0.2">
      <c r="A248" s="42" t="s">
        <v>233</v>
      </c>
      <c r="B248" s="9">
        <v>41495.99</v>
      </c>
      <c r="C248" s="12">
        <v>752.56</v>
      </c>
      <c r="D248" s="10"/>
      <c r="E248" s="10"/>
      <c r="F248" s="11"/>
    </row>
    <row r="249" spans="1:6" s="15" customFormat="1" ht="12.4" customHeight="1" x14ac:dyDescent="0.2">
      <c r="A249" s="42" t="s">
        <v>234</v>
      </c>
      <c r="B249" s="9">
        <v>1512352.33</v>
      </c>
      <c r="C249" s="12">
        <v>27427.77</v>
      </c>
      <c r="D249" s="10"/>
      <c r="E249" s="10"/>
      <c r="F249" s="11"/>
    </row>
    <row r="250" spans="1:6" s="15" customFormat="1" ht="12.4" customHeight="1" x14ac:dyDescent="0.2">
      <c r="A250" s="42" t="s">
        <v>235</v>
      </c>
      <c r="B250" s="9">
        <v>1375977.78</v>
      </c>
      <c r="C250" s="12">
        <v>24954.51</v>
      </c>
      <c r="D250" s="10"/>
      <c r="E250" s="10"/>
      <c r="F250" s="11"/>
    </row>
    <row r="251" spans="1:6" s="15" customFormat="1" ht="12.4" customHeight="1" x14ac:dyDescent="0.2">
      <c r="A251" s="42" t="s">
        <v>236</v>
      </c>
      <c r="B251" s="9">
        <v>12480845.640000001</v>
      </c>
      <c r="C251" s="12">
        <v>226350.56</v>
      </c>
      <c r="D251" s="10"/>
      <c r="E251" s="10"/>
      <c r="F251" s="11"/>
    </row>
    <row r="252" spans="1:6" s="15" customFormat="1" ht="12.4" customHeight="1" x14ac:dyDescent="0.2">
      <c r="A252" s="42" t="s">
        <v>237</v>
      </c>
      <c r="B252" s="9">
        <v>70370</v>
      </c>
      <c r="C252" s="12">
        <v>1276.22</v>
      </c>
      <c r="D252" s="10"/>
      <c r="E252" s="10"/>
      <c r="F252" s="11"/>
    </row>
    <row r="253" spans="1:6" s="15" customFormat="1" ht="12.4" customHeight="1" x14ac:dyDescent="0.2">
      <c r="A253" s="42" t="s">
        <v>238</v>
      </c>
      <c r="B253" s="9">
        <v>1037709</v>
      </c>
      <c r="C253" s="12">
        <v>18819.72</v>
      </c>
      <c r="D253" s="10"/>
      <c r="E253" s="10"/>
      <c r="F253" s="11"/>
    </row>
    <row r="254" spans="1:6" s="15" customFormat="1" ht="12.4" customHeight="1" x14ac:dyDescent="0.2">
      <c r="A254" s="42" t="s">
        <v>239</v>
      </c>
      <c r="B254" s="9">
        <v>8908657.7899999991</v>
      </c>
      <c r="C254" s="12">
        <v>161565.95000000001</v>
      </c>
      <c r="D254" s="10"/>
      <c r="E254" s="10"/>
      <c r="F254" s="11"/>
    </row>
    <row r="255" spans="1:6" s="15" customFormat="1" ht="12.4" customHeight="1" x14ac:dyDescent="0.2">
      <c r="A255" s="42" t="s">
        <v>240</v>
      </c>
      <c r="B255" s="9">
        <v>1405958.3</v>
      </c>
      <c r="C255" s="12">
        <v>25498.23</v>
      </c>
      <c r="D255" s="10"/>
      <c r="E255" s="10"/>
      <c r="F255" s="11"/>
    </row>
    <row r="256" spans="1:6" s="15" customFormat="1" ht="12.4" customHeight="1" x14ac:dyDescent="0.2">
      <c r="A256" s="42" t="s">
        <v>241</v>
      </c>
      <c r="B256" s="9">
        <v>3806782.06</v>
      </c>
      <c r="C256" s="12">
        <v>69039.17</v>
      </c>
      <c r="D256" s="10"/>
      <c r="E256" s="10"/>
      <c r="F256" s="11"/>
    </row>
    <row r="257" spans="1:6" s="15" customFormat="1" ht="12.4" customHeight="1" x14ac:dyDescent="0.2">
      <c r="A257" s="42" t="s">
        <v>242</v>
      </c>
      <c r="B257" s="9">
        <v>39548377.109999999</v>
      </c>
      <c r="C257" s="12">
        <v>717242.85</v>
      </c>
      <c r="D257" s="10"/>
      <c r="E257" s="10"/>
      <c r="F257" s="11"/>
    </row>
    <row r="258" spans="1:6" s="15" customFormat="1" ht="12.4" customHeight="1" x14ac:dyDescent="0.2">
      <c r="A258" s="42" t="s">
        <v>243</v>
      </c>
      <c r="B258" s="9">
        <v>5870224.2000000002</v>
      </c>
      <c r="C258" s="12">
        <v>106461.42</v>
      </c>
      <c r="D258" s="10"/>
      <c r="E258" s="10"/>
      <c r="F258" s="11"/>
    </row>
    <row r="259" spans="1:6" s="15" customFormat="1" ht="12.4" customHeight="1" x14ac:dyDescent="0.2">
      <c r="A259" s="42" t="s">
        <v>244</v>
      </c>
      <c r="B259" s="9">
        <v>1708766.58</v>
      </c>
      <c r="C259" s="12">
        <v>30989.91</v>
      </c>
      <c r="D259" s="10"/>
      <c r="E259" s="10"/>
      <c r="F259" s="11"/>
    </row>
    <row r="260" spans="1:6" s="15" customFormat="1" ht="12.4" customHeight="1" x14ac:dyDescent="0.2">
      <c r="A260" s="42" t="s">
        <v>245</v>
      </c>
      <c r="B260" s="9">
        <v>15618312.310000001</v>
      </c>
      <c r="C260" s="12">
        <v>283251.14</v>
      </c>
      <c r="D260" s="10"/>
      <c r="E260" s="10"/>
      <c r="F260" s="11"/>
    </row>
    <row r="261" spans="1:6" s="15" customFormat="1" ht="12.4" customHeight="1" x14ac:dyDescent="0.2">
      <c r="A261" s="42" t="s">
        <v>246</v>
      </c>
      <c r="B261" s="9">
        <v>26041829.819999997</v>
      </c>
      <c r="C261" s="12">
        <v>472290.33</v>
      </c>
      <c r="D261" s="10"/>
      <c r="E261" s="10"/>
      <c r="F261" s="11"/>
    </row>
    <row r="262" spans="1:6" s="15" customFormat="1" ht="12.4" customHeight="1" x14ac:dyDescent="0.2">
      <c r="A262" s="42" t="s">
        <v>247</v>
      </c>
      <c r="B262" s="9">
        <v>1838113</v>
      </c>
      <c r="C262" s="12">
        <v>33335.71</v>
      </c>
      <c r="D262" s="10"/>
      <c r="E262" s="10"/>
      <c r="F262" s="11"/>
    </row>
    <row r="263" spans="1:6" s="15" customFormat="1" ht="12.4" customHeight="1" x14ac:dyDescent="0.2">
      <c r="A263" s="42" t="s">
        <v>248</v>
      </c>
      <c r="B263" s="9">
        <v>30121759</v>
      </c>
      <c r="C263" s="12">
        <v>546283.25</v>
      </c>
      <c r="D263" s="10"/>
      <c r="E263" s="10"/>
      <c r="F263" s="11"/>
    </row>
    <row r="264" spans="1:6" s="15" customFormat="1" ht="12.4" customHeight="1" x14ac:dyDescent="0.2">
      <c r="A264" s="42" t="s">
        <v>249</v>
      </c>
      <c r="B264" s="9">
        <v>4338688</v>
      </c>
      <c r="C264" s="12">
        <v>78685.73</v>
      </c>
      <c r="D264" s="10"/>
      <c r="E264" s="10"/>
      <c r="F264" s="11"/>
    </row>
    <row r="265" spans="1:6" s="15" customFormat="1" ht="12.4" customHeight="1" x14ac:dyDescent="0.2">
      <c r="A265" s="42" t="s">
        <v>250</v>
      </c>
      <c r="B265" s="9">
        <v>59185466</v>
      </c>
      <c r="C265" s="12">
        <v>1073377.8500000001</v>
      </c>
      <c r="D265" s="10"/>
      <c r="E265" s="10"/>
      <c r="F265" s="11"/>
    </row>
    <row r="266" spans="1:6" s="15" customFormat="1" ht="12.4" customHeight="1" x14ac:dyDescent="0.2">
      <c r="A266" s="42" t="s">
        <v>251</v>
      </c>
      <c r="B266" s="9">
        <v>2039790.68</v>
      </c>
      <c r="C266" s="12">
        <v>36993.31</v>
      </c>
      <c r="D266" s="10"/>
      <c r="E266" s="10"/>
      <c r="F266" s="11"/>
    </row>
    <row r="267" spans="1:6" s="15" customFormat="1" ht="12.4" customHeight="1" x14ac:dyDescent="0.2">
      <c r="A267" s="42" t="s">
        <v>252</v>
      </c>
      <c r="B267" s="9">
        <v>4846417.4799999995</v>
      </c>
      <c r="C267" s="12">
        <v>87893.83</v>
      </c>
      <c r="D267" s="10"/>
      <c r="E267" s="10"/>
      <c r="F267" s="11"/>
    </row>
    <row r="268" spans="1:6" s="15" customFormat="1" ht="12.4" customHeight="1" x14ac:dyDescent="0.2">
      <c r="A268" s="42" t="s">
        <v>253</v>
      </c>
      <c r="B268" s="9">
        <v>89998.71</v>
      </c>
      <c r="C268" s="12">
        <v>1632.2</v>
      </c>
      <c r="D268" s="10"/>
      <c r="E268" s="10"/>
      <c r="F268" s="11"/>
    </row>
    <row r="269" spans="1:6" s="15" customFormat="1" ht="12.4" customHeight="1" x14ac:dyDescent="0.2">
      <c r="A269" s="42" t="s">
        <v>254</v>
      </c>
      <c r="B269" s="9">
        <v>2005562.75</v>
      </c>
      <c r="C269" s="12">
        <v>36372.559999999998</v>
      </c>
      <c r="D269" s="10"/>
      <c r="E269" s="10"/>
      <c r="F269" s="11"/>
    </row>
    <row r="270" spans="1:6" s="15" customFormat="1" ht="12.4" customHeight="1" x14ac:dyDescent="0.2">
      <c r="A270" s="42" t="s">
        <v>255</v>
      </c>
      <c r="B270" s="9">
        <v>1941160.94</v>
      </c>
      <c r="C270" s="12">
        <v>35204.57</v>
      </c>
      <c r="D270" s="10"/>
      <c r="E270" s="10"/>
      <c r="F270" s="11"/>
    </row>
    <row r="271" spans="1:6" s="15" customFormat="1" ht="12.4" customHeight="1" x14ac:dyDescent="0.2">
      <c r="A271" s="42" t="s">
        <v>256</v>
      </c>
      <c r="B271" s="9">
        <v>4102130.08</v>
      </c>
      <c r="C271" s="12">
        <v>74395.55</v>
      </c>
      <c r="D271" s="10"/>
      <c r="E271" s="10"/>
      <c r="F271" s="11"/>
    </row>
    <row r="272" spans="1:6" s="15" customFormat="1" ht="12.4" customHeight="1" x14ac:dyDescent="0.2">
      <c r="A272" s="42" t="s">
        <v>257</v>
      </c>
      <c r="B272" s="9">
        <v>6832544</v>
      </c>
      <c r="C272" s="12">
        <v>123913.89</v>
      </c>
      <c r="D272" s="10"/>
      <c r="E272" s="10"/>
      <c r="F272" s="11"/>
    </row>
    <row r="273" spans="1:6" s="15" customFormat="1" ht="12.4" customHeight="1" x14ac:dyDescent="0.2">
      <c r="A273" s="42" t="s">
        <v>258</v>
      </c>
      <c r="B273" s="9">
        <v>11944028</v>
      </c>
      <c r="C273" s="12">
        <v>216614.92</v>
      </c>
      <c r="D273" s="10"/>
      <c r="E273" s="10"/>
      <c r="F273" s="11"/>
    </row>
    <row r="274" spans="1:6" s="15" customFormat="1" ht="12.4" customHeight="1" x14ac:dyDescent="0.2">
      <c r="A274" s="42" t="s">
        <v>259</v>
      </c>
      <c r="B274" s="9">
        <v>1176264.8500000001</v>
      </c>
      <c r="C274" s="12">
        <v>21332.55</v>
      </c>
      <c r="D274" s="10"/>
      <c r="E274" s="10"/>
      <c r="F274" s="11"/>
    </row>
    <row r="275" spans="1:6" s="15" customFormat="1" ht="12.4" customHeight="1" x14ac:dyDescent="0.2">
      <c r="A275" s="42" t="s">
        <v>260</v>
      </c>
      <c r="B275" s="9">
        <v>4233129.7</v>
      </c>
      <c r="C275" s="12">
        <v>76771.34</v>
      </c>
      <c r="D275" s="10"/>
      <c r="E275" s="10"/>
      <c r="F275" s="11"/>
    </row>
    <row r="276" spans="1:6" s="15" customFormat="1" ht="12.4" customHeight="1" x14ac:dyDescent="0.2">
      <c r="A276" s="42" t="s">
        <v>261</v>
      </c>
      <c r="B276" s="9">
        <v>4337063.4400000004</v>
      </c>
      <c r="C276" s="12">
        <v>78656.27</v>
      </c>
      <c r="D276" s="10"/>
      <c r="E276" s="10"/>
      <c r="F276" s="11"/>
    </row>
    <row r="277" spans="1:6" s="15" customFormat="1" ht="12.4" customHeight="1" x14ac:dyDescent="0.2">
      <c r="A277" s="42" t="s">
        <v>262</v>
      </c>
      <c r="B277" s="9">
        <v>1141777.51</v>
      </c>
      <c r="C277" s="12">
        <v>20707.09</v>
      </c>
      <c r="D277" s="10"/>
      <c r="E277" s="10"/>
      <c r="F277" s="11"/>
    </row>
    <row r="278" spans="1:6" s="15" customFormat="1" ht="12.4" customHeight="1" x14ac:dyDescent="0.2">
      <c r="A278" s="42" t="s">
        <v>263</v>
      </c>
      <c r="B278" s="9">
        <v>2098406.27</v>
      </c>
      <c r="C278" s="12">
        <v>38056.35</v>
      </c>
      <c r="D278" s="10"/>
      <c r="E278" s="10"/>
      <c r="F278" s="11"/>
    </row>
    <row r="279" spans="1:6" s="15" customFormat="1" ht="12.4" customHeight="1" x14ac:dyDescent="0.2">
      <c r="A279" s="42" t="s">
        <v>264</v>
      </c>
      <c r="B279" s="9">
        <v>1666542.12</v>
      </c>
      <c r="C279" s="12">
        <v>30224.13</v>
      </c>
      <c r="D279" s="10"/>
      <c r="E279" s="10"/>
      <c r="F279" s="11"/>
    </row>
    <row r="280" spans="1:6" s="15" customFormat="1" ht="12.4" customHeight="1" x14ac:dyDescent="0.2">
      <c r="A280" s="42" t="s">
        <v>265</v>
      </c>
      <c r="B280" s="9">
        <v>5787794.5800000001</v>
      </c>
      <c r="C280" s="12">
        <v>104966.49</v>
      </c>
      <c r="D280" s="10"/>
      <c r="E280" s="10"/>
      <c r="F280" s="11"/>
    </row>
    <row r="281" spans="1:6" s="15" customFormat="1" ht="12.4" customHeight="1" x14ac:dyDescent="0.2">
      <c r="A281" s="42" t="s">
        <v>266</v>
      </c>
      <c r="B281" s="9">
        <v>2070513</v>
      </c>
      <c r="C281" s="12">
        <v>37550.480000000003</v>
      </c>
      <c r="D281" s="10"/>
      <c r="E281" s="10"/>
      <c r="F281" s="11"/>
    </row>
    <row r="282" spans="1:6" s="15" customFormat="1" ht="12.4" customHeight="1" x14ac:dyDescent="0.2">
      <c r="A282" s="42" t="s">
        <v>267</v>
      </c>
      <c r="B282" s="9">
        <v>1669209</v>
      </c>
      <c r="C282" s="12">
        <v>30272.5</v>
      </c>
      <c r="D282" s="10"/>
      <c r="E282" s="10"/>
      <c r="F282" s="11"/>
    </row>
    <row r="283" spans="1:6" s="15" customFormat="1" ht="12.4" customHeight="1" x14ac:dyDescent="0.2">
      <c r="A283" s="42" t="s">
        <v>268</v>
      </c>
      <c r="B283" s="9">
        <v>1215000</v>
      </c>
      <c r="C283" s="12">
        <v>22035.040000000001</v>
      </c>
      <c r="D283" s="10"/>
      <c r="E283" s="10"/>
      <c r="F283" s="11"/>
    </row>
    <row r="284" spans="1:6" s="15" customFormat="1" ht="12.4" customHeight="1" x14ac:dyDescent="0.2">
      <c r="A284" s="42" t="s">
        <v>269</v>
      </c>
      <c r="B284" s="9">
        <v>1405274</v>
      </c>
      <c r="C284" s="12">
        <v>25485.82</v>
      </c>
      <c r="D284" s="10"/>
      <c r="E284" s="10"/>
      <c r="F284" s="11"/>
    </row>
    <row r="285" spans="1:6" s="15" customFormat="1" ht="12.4" customHeight="1" x14ac:dyDescent="0.2">
      <c r="A285" s="42" t="s">
        <v>270</v>
      </c>
      <c r="B285" s="9">
        <v>8926629.0700000003</v>
      </c>
      <c r="C285" s="12">
        <v>161891.87</v>
      </c>
      <c r="D285" s="10"/>
      <c r="E285" s="10"/>
      <c r="F285" s="11"/>
    </row>
    <row r="286" spans="1:6" s="15" customFormat="1" ht="12.4" customHeight="1" x14ac:dyDescent="0.2">
      <c r="A286" s="42" t="s">
        <v>271</v>
      </c>
      <c r="B286" s="9">
        <v>1656075.95</v>
      </c>
      <c r="C286" s="12">
        <v>30034.32</v>
      </c>
      <c r="D286" s="10"/>
      <c r="E286" s="10"/>
      <c r="F286" s="11"/>
    </row>
    <row r="287" spans="1:6" s="15" customFormat="1" ht="12.4" customHeight="1" x14ac:dyDescent="0.2">
      <c r="A287" s="42" t="s">
        <v>272</v>
      </c>
      <c r="B287" s="9">
        <v>604227559</v>
      </c>
      <c r="C287" s="12">
        <v>10958171.369999999</v>
      </c>
      <c r="D287" s="10"/>
      <c r="E287" s="10"/>
      <c r="F287" s="11"/>
    </row>
    <row r="288" spans="1:6" s="15" customFormat="1" ht="12.4" customHeight="1" x14ac:dyDescent="0.2">
      <c r="A288" s="42" t="s">
        <v>273</v>
      </c>
      <c r="B288" s="9">
        <v>434911</v>
      </c>
      <c r="C288" s="12">
        <v>7887.47</v>
      </c>
      <c r="D288" s="10"/>
      <c r="E288" s="10"/>
      <c r="F288" s="11"/>
    </row>
    <row r="289" spans="1:6" s="15" customFormat="1" ht="12.4" customHeight="1" x14ac:dyDescent="0.2">
      <c r="A289" s="42" t="s">
        <v>274</v>
      </c>
      <c r="B289" s="9">
        <v>3454755.53</v>
      </c>
      <c r="C289" s="12">
        <v>62654.879999999997</v>
      </c>
      <c r="D289" s="10"/>
      <c r="E289" s="10"/>
      <c r="F289" s="11"/>
    </row>
    <row r="290" spans="1:6" s="15" customFormat="1" ht="12.4" customHeight="1" x14ac:dyDescent="0.2">
      <c r="A290" s="42" t="s">
        <v>305</v>
      </c>
      <c r="B290" s="21">
        <v>0</v>
      </c>
      <c r="C290" s="21">
        <v>0</v>
      </c>
      <c r="D290" s="10"/>
      <c r="E290" s="10"/>
      <c r="F290" s="11"/>
    </row>
    <row r="291" spans="1:6" s="15" customFormat="1" ht="12.4" customHeight="1" x14ac:dyDescent="0.2">
      <c r="A291" s="42" t="s">
        <v>275</v>
      </c>
      <c r="B291" s="9">
        <v>5660275.6600000001</v>
      </c>
      <c r="C291" s="12">
        <v>102653.83</v>
      </c>
      <c r="D291" s="10"/>
      <c r="E291" s="10"/>
      <c r="F291" s="11"/>
    </row>
    <row r="292" spans="1:6" s="15" customFormat="1" ht="12.4" customHeight="1" x14ac:dyDescent="0.2">
      <c r="A292" s="42" t="s">
        <v>276</v>
      </c>
      <c r="B292" s="9">
        <v>366597199.70999998</v>
      </c>
      <c r="C292" s="12">
        <v>6648546.3600000003</v>
      </c>
      <c r="D292" s="10"/>
      <c r="E292" s="10"/>
      <c r="F292" s="11"/>
    </row>
    <row r="293" spans="1:6" s="15" customFormat="1" ht="12.4" customHeight="1" x14ac:dyDescent="0.2">
      <c r="A293" s="42" t="s">
        <v>277</v>
      </c>
      <c r="B293" s="9">
        <v>1211151.57</v>
      </c>
      <c r="C293" s="12">
        <v>21965.25</v>
      </c>
      <c r="D293" s="10"/>
      <c r="E293" s="10"/>
      <c r="F293" s="11"/>
    </row>
    <row r="294" spans="1:6" s="15" customFormat="1" ht="12.4" customHeight="1" x14ac:dyDescent="0.2">
      <c r="A294" s="42" t="s">
        <v>278</v>
      </c>
      <c r="B294" s="9">
        <v>2295019.21</v>
      </c>
      <c r="C294" s="12">
        <v>41622.089999999997</v>
      </c>
      <c r="D294" s="10"/>
      <c r="E294" s="10"/>
      <c r="F294" s="11"/>
    </row>
    <row r="295" spans="1:6" s="15" customFormat="1" ht="12.4" customHeight="1" x14ac:dyDescent="0.2">
      <c r="A295" s="42" t="s">
        <v>279</v>
      </c>
      <c r="B295" s="9">
        <v>2784236.77</v>
      </c>
      <c r="C295" s="12">
        <v>50494.46</v>
      </c>
      <c r="D295" s="10"/>
      <c r="E295" s="10"/>
      <c r="F295" s="11"/>
    </row>
    <row r="296" spans="1:6" s="15" customFormat="1" ht="12.4" customHeight="1" x14ac:dyDescent="0.2">
      <c r="A296" s="42" t="s">
        <v>280</v>
      </c>
      <c r="B296" s="9">
        <v>10380300</v>
      </c>
      <c r="C296" s="12">
        <v>188255.41</v>
      </c>
      <c r="D296" s="10"/>
      <c r="E296" s="10"/>
      <c r="F296" s="11"/>
    </row>
    <row r="297" spans="1:6" s="15" customFormat="1" ht="12.4" customHeight="1" x14ac:dyDescent="0.2">
      <c r="A297" s="42" t="s">
        <v>281</v>
      </c>
      <c r="B297" s="9">
        <v>764521</v>
      </c>
      <c r="C297" s="12">
        <v>13865.23</v>
      </c>
      <c r="D297" s="10"/>
      <c r="E297" s="10"/>
      <c r="F297" s="11"/>
    </row>
    <row r="298" spans="1:6" s="15" customFormat="1" ht="12.4" customHeight="1" x14ac:dyDescent="0.2">
      <c r="A298" s="42" t="s">
        <v>282</v>
      </c>
      <c r="B298" s="9">
        <v>5111752.1900000004</v>
      </c>
      <c r="C298" s="12">
        <v>92705.89</v>
      </c>
      <c r="D298" s="10"/>
      <c r="E298" s="10"/>
      <c r="F298" s="11"/>
    </row>
    <row r="299" spans="1:6" s="15" customFormat="1" ht="12.4" customHeight="1" x14ac:dyDescent="0.2">
      <c r="A299" s="42" t="s">
        <v>283</v>
      </c>
      <c r="B299" s="9">
        <v>3440991</v>
      </c>
      <c r="C299" s="12">
        <v>62405.25</v>
      </c>
      <c r="D299" s="10"/>
      <c r="E299" s="10"/>
      <c r="F299" s="11"/>
    </row>
    <row r="300" spans="1:6" s="15" customFormat="1" ht="12.4" customHeight="1" x14ac:dyDescent="0.2">
      <c r="A300" s="42" t="s">
        <v>284</v>
      </c>
      <c r="B300" s="9">
        <v>701149.78</v>
      </c>
      <c r="C300" s="12">
        <v>12715.94</v>
      </c>
      <c r="D300" s="10"/>
      <c r="E300" s="10"/>
      <c r="F300" s="11"/>
    </row>
    <row r="301" spans="1:6" s="15" customFormat="1" ht="12.4" customHeight="1" x14ac:dyDescent="0.2">
      <c r="A301" s="42" t="s">
        <v>285</v>
      </c>
      <c r="B301" s="9">
        <v>5385316</v>
      </c>
      <c r="C301" s="12">
        <v>97667.199999999997</v>
      </c>
      <c r="D301" s="10"/>
      <c r="E301" s="10"/>
      <c r="F301" s="11"/>
    </row>
    <row r="302" spans="1:6" s="15" customFormat="1" ht="12.4" customHeight="1" x14ac:dyDescent="0.2">
      <c r="A302" s="42" t="s">
        <v>293</v>
      </c>
      <c r="B302" s="9">
        <v>8809394.5099999998</v>
      </c>
      <c r="C302" s="12">
        <v>159765.73000000001</v>
      </c>
      <c r="D302" s="10"/>
      <c r="E302" s="10"/>
      <c r="F302" s="11"/>
    </row>
    <row r="303" spans="1:6" s="15" customFormat="1" ht="12.4" customHeight="1" x14ac:dyDescent="0.2">
      <c r="A303" s="42" t="s">
        <v>286</v>
      </c>
      <c r="B303" s="9">
        <v>924834.13</v>
      </c>
      <c r="C303" s="12">
        <v>16772.64</v>
      </c>
      <c r="D303" s="10"/>
      <c r="E303" s="10"/>
      <c r="F303" s="11"/>
    </row>
    <row r="304" spans="1:6" s="15" customFormat="1" ht="12.4" customHeight="1" x14ac:dyDescent="0.2">
      <c r="A304" s="42" t="s">
        <v>287</v>
      </c>
      <c r="B304" s="9">
        <v>82136.69</v>
      </c>
      <c r="C304" s="12">
        <v>1489.62</v>
      </c>
      <c r="D304" s="10"/>
      <c r="E304" s="10"/>
      <c r="F304" s="11"/>
    </row>
    <row r="305" spans="1:6" s="15" customFormat="1" ht="12.4" customHeight="1" x14ac:dyDescent="0.2">
      <c r="A305" s="19" t="s">
        <v>288</v>
      </c>
      <c r="B305" s="9">
        <v>3760652.8899999997</v>
      </c>
      <c r="C305" s="12">
        <v>68202.58</v>
      </c>
      <c r="D305" s="10"/>
      <c r="E305" s="10"/>
      <c r="F305" s="11"/>
    </row>
    <row r="306" spans="1:6" s="34" customFormat="1" ht="12.4" customHeight="1" x14ac:dyDescent="0.2">
      <c r="A306" s="32" t="s">
        <v>296</v>
      </c>
      <c r="B306" s="30">
        <v>4440625432.4099998</v>
      </c>
      <c r="C306" s="30">
        <f>SUM(C162:C305)</f>
        <v>80534450.550000012</v>
      </c>
      <c r="D306" s="33"/>
      <c r="E306" s="33"/>
    </row>
    <row r="307" spans="1:6" s="15" customFormat="1" ht="15.75" customHeight="1" x14ac:dyDescent="0.2">
      <c r="A307" s="35" t="s">
        <v>289</v>
      </c>
      <c r="B307" s="36">
        <f>SUM(B4+B161+B306)</f>
        <v>4908571469.2699995</v>
      </c>
      <c r="C307" s="36">
        <f>SUM(C4+C161+C306)</f>
        <v>89005958.000000015</v>
      </c>
      <c r="D307" s="10"/>
      <c r="E307" s="10"/>
      <c r="F307" s="11"/>
    </row>
    <row r="311" spans="1:6" x14ac:dyDescent="0.2">
      <c r="C311" s="25"/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  <headerFooter>
    <oddHeader>&amp;C&amp;"Verdana,Bold"&amp;9Texas Department of State Health Services
Tobacco Settlement Distribution Program</oddHeader>
    <oddFooter>&amp;C&amp;9&amp;P of &amp;N&amp;R&amp;9Created:  04/10/2023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Pro Rata Shares</vt:lpstr>
      <vt:lpstr>'2024 Pro Rata Shares'!Print_Titles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DSHS</dc:creator>
  <cp:lastModifiedBy>Suton,Amira (DSHS)</cp:lastModifiedBy>
  <cp:lastPrinted>2019-04-08T18:26:00Z</cp:lastPrinted>
  <dcterms:created xsi:type="dcterms:W3CDTF">2019-04-08T12:43:24Z</dcterms:created>
  <dcterms:modified xsi:type="dcterms:W3CDTF">2024-04-24T21:13:18Z</dcterms:modified>
</cp:coreProperties>
</file>